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iteur" sheetId="1" r:id="rId4"/>
    <sheet state="hidden" name="données" sheetId="2" r:id="rId5"/>
    <sheet state="hidden" name="notes" sheetId="3" r:id="rId6"/>
  </sheets>
  <definedNames>
    <definedName name="ListeDomaine">'données'!$R$22</definedName>
  </definedNames>
  <calcPr/>
</workbook>
</file>

<file path=xl/sharedStrings.xml><?xml version="1.0" encoding="utf-8"?>
<sst xmlns="http://schemas.openxmlformats.org/spreadsheetml/2006/main" count="520" uniqueCount="292">
  <si>
    <t>TRAITEUR</t>
  </si>
  <si>
    <t xml:space="preserve">Service de traiteur personnalisé - Ce document vous permet de composer un menu sur mesure pour votre événement. Veuillez simplement indiquer les quantités en fonction du nombre de personnes ou de vos préférences. Une fois le formulaire rempli, il vous suffit de nous le retourner par courriel. Nous vous ferons parvenir une soumission formelle. Les prix sont sujet à changement sans préavis.                         </t>
  </si>
  <si>
    <t>DOMAINE DU LAC LONG</t>
  </si>
  <si>
    <t>Traiteur</t>
  </si>
  <si>
    <t>TPS</t>
  </si>
  <si>
    <t>TVQ</t>
  </si>
  <si>
    <t>Pourboire</t>
  </si>
  <si>
    <t>Total</t>
  </si>
  <si>
    <r>
      <rPr>
        <rFont val="Arial"/>
        <b/>
        <color rgb="FF000000"/>
        <sz val="31.0"/>
      </rPr>
      <t xml:space="preserve">TRAITEUR </t>
    </r>
    <r>
      <rPr>
        <rFont val="Arial"/>
        <b/>
        <color rgb="FF000000"/>
        <sz val="15.0"/>
      </rPr>
      <t>FROID</t>
    </r>
  </si>
  <si>
    <t>LES DÉJEUNERS - Café, thé, infusion inclus -</t>
  </si>
  <si>
    <t>Prix par portion individuelle | Quantité minimale de 20 portions.  *Quantité minimale de 50 portions, pourboire en sus.</t>
  </si>
  <si>
    <t xml:space="preserve"> Prix</t>
  </si>
  <si>
    <t>Quantité</t>
  </si>
  <si>
    <t>La Pause Café ; Muffins variés</t>
  </si>
  <si>
    <t>Le Snack ; Viennoiseries, biscuits, fruits frais tranchés</t>
  </si>
  <si>
    <t>Le Granola ; Yogourt, granola, fruits frais</t>
  </si>
  <si>
    <t>Le petit déj Européen ; Quiche jambon et croissant</t>
  </si>
  <si>
    <t>Le petit déj Européen Végé ; Quiche aux légumes et croissant</t>
  </si>
  <si>
    <t>L'Affamé ; Œuf à la coque, Plateau de viandes froides et fromages, Viennoiseries, Petit yogourt, Fruits</t>
  </si>
  <si>
    <t>DÉJEUNERS CHAUD AVEC CUISINIER SUR PLACE - Café, thé, infusion inclus - service et chef inclus</t>
  </si>
  <si>
    <t>Le Brunch Chaud - Buffet* ; Oeuf, bacon, saucisses, pommes de terre, pain, fèves au lard, plateau de fruits</t>
  </si>
  <si>
    <t>LES PLATEAUX</t>
  </si>
  <si>
    <t>Prix par portion individuelle | Quantité minimale de 20 portions, avec la possibilité de choisir 2 plats parmi les options disponibles.</t>
  </si>
  <si>
    <t>Croissant brie et charcuteries, salade, sucrerie</t>
  </si>
  <si>
    <t>Croissant jambon, suisse et mayo moutarde, salade, sucrerie</t>
  </si>
  <si>
    <t>Croissant tomate, chèvre en tardinade, mayo pesto, roquette</t>
  </si>
  <si>
    <t>Wrap au boeuf mexicain, salade, sucrerie</t>
  </si>
  <si>
    <t>Wrap poulet curry, salade, sucrerie</t>
  </si>
  <si>
    <t>Wrap tofu curry, légumes, salade, sucrerie</t>
  </si>
  <si>
    <t>Salade de tataki de thon, salsa du moment, edamame, sucrerie</t>
  </si>
  <si>
    <t>Tartare aux 2 saumons, salade, sucrerie</t>
  </si>
  <si>
    <t>Tartare de thon, salade, sucrerie</t>
  </si>
  <si>
    <t>PAUSE GOURMANDE - Café, thé, infusion inclus -</t>
  </si>
  <si>
    <t>Prix par portion individuelle | Quantité minimale de 20 portions</t>
  </si>
  <si>
    <t>Bar cupcakes ; Assortiment de cup cake (choco belge, framboise et chocolat blanc, aux fruits) et de garnitures sucrées (glaçage, fruits frais, éclats de biscuits, pépites de chocolat).</t>
  </si>
  <si>
    <t>Super Santé ; Hummus aux poivrons rôtis maison et pain Naan, mélange de noix maison, fruits frais de saison.</t>
  </si>
  <si>
    <t>Pause Gourmande ; Assortiment de viennoiseries, muffins, biscuits et fruits frais tranchés.</t>
  </si>
  <si>
    <t>Popcorn ; Popcorn éclaté accompagné de garnitures au choix (caramel salé, beurre classique, caramel fondant, épices cajun).</t>
  </si>
  <si>
    <t>Barista sur place ; Latte, cappuccino, espresso, café glacé.</t>
  </si>
  <si>
    <t>CAFÉ ET COMPAGNIE</t>
  </si>
  <si>
    <t>Prix par portion individuelle | Servie en plateau, équivaut à 20 portions, maximum 2 choix</t>
  </si>
  <si>
    <t>Pause-Café ; Café, décaféiné, thé, infusion, chocolat chaud</t>
  </si>
  <si>
    <t xml:space="preserve">Jus ; Jus de fruits ou de légumes </t>
  </si>
  <si>
    <t>Saveurs Maison : Limonade maison, Thé glacé maison</t>
  </si>
  <si>
    <t>Eau minérale ; Perrier</t>
  </si>
  <si>
    <t xml:space="preserve">Eau aromatisée ; Urne de 7 litres </t>
  </si>
  <si>
    <t>Kombucha</t>
  </si>
  <si>
    <t>Boisson gazeuse assortie</t>
  </si>
  <si>
    <r>
      <rPr>
        <rFont val="Arial"/>
        <b/>
        <color rgb="FF000000"/>
        <sz val="31.0"/>
      </rPr>
      <t xml:space="preserve">TRAITEUR </t>
    </r>
    <r>
      <rPr>
        <rFont val="Arial"/>
        <b/>
        <color rgb="FF000000"/>
        <sz val="15.0"/>
      </rPr>
      <t>SIMPLE À RÉCHAUFFER</t>
    </r>
  </si>
  <si>
    <t xml:space="preserve">LES SALADES </t>
  </si>
  <si>
    <t>Prix par portion | Servie dans un saladier. Équivaut à 20 portions.</t>
  </si>
  <si>
    <t>Couscous maison, persil frais</t>
  </si>
  <si>
    <t>Maïs, coriandre, oignons rouges</t>
  </si>
  <si>
    <t>Mesclun, légumes de la saison, vinaigrette maison</t>
  </si>
  <si>
    <t>Pâtes, pesto, légumes du jardin, basilic frais</t>
  </si>
  <si>
    <t>Pommes de terre, bacon, cornichons</t>
  </si>
  <si>
    <t>LES POTAGES</t>
  </si>
  <si>
    <t>Prix par portion | Servie dans un chaudron prêt à réchauffer. Équivaut à 20 portions.</t>
  </si>
  <si>
    <t>Le potage poireaux grillés, beurre de noisette</t>
  </si>
  <si>
    <t>Le potage crécy et curry</t>
  </si>
  <si>
    <t>Le potage brocoli et pecorino</t>
  </si>
  <si>
    <t>Le potage forestier et huile de truffe</t>
  </si>
  <si>
    <t>Le potage butternut et grenoble</t>
  </si>
  <si>
    <t>Le potage maïs flambé et chorizo</t>
  </si>
  <si>
    <t>LES ACCOMPAGNEMENTS</t>
  </si>
  <si>
    <t>Inclus avec le plat principal. Prix par portion individuelle | Servie sur une plaque prête à réchauffer. Équivaut à 20 portions.</t>
  </si>
  <si>
    <t>Pâtes pesto</t>
  </si>
  <si>
    <t>Pommes de terre grelots</t>
  </si>
  <si>
    <t>Purée de pommes de terre douces</t>
  </si>
  <si>
    <t>Gratin dauphinois</t>
  </si>
  <si>
    <t>LES PLATS DE RÉSISTANCE</t>
  </si>
  <si>
    <t xml:space="preserve">Prix par portion individuelle | Servie sur une plaque prête à réchauffer. Quantité minimale de 20 portions, avec la possibilité de choisir 2 plats parmi les options disponibles. </t>
  </si>
  <si>
    <t>La cuisse de canard confite, sauce sauce au bleu gorgonzola et figues</t>
  </si>
  <si>
    <t>Le suprême de volaille, crevettes bourride (crème et ail)</t>
  </si>
  <si>
    <t>Le filet de saumon sauce verdure (épinards, fines herbes et crème)</t>
  </si>
  <si>
    <t>Le tartare aux deux saumons, salade et croûtons</t>
  </si>
  <si>
    <t>La lasagne sauce blanche et saucisses italiennes</t>
  </si>
  <si>
    <t>Le tartare de thon à l'asiatique, salade et croûtons</t>
  </si>
  <si>
    <t>La cuissette de lapin, sauce à l’estragon frais</t>
  </si>
  <si>
    <t xml:space="preserve">Tofu grille salade de mâche et légumes grillés </t>
  </si>
  <si>
    <t>Raviolis aux champignons, ricotta, tomates confites et pesto</t>
  </si>
  <si>
    <t>APÉRO</t>
  </si>
  <si>
    <t>LES BOUCHÉES</t>
  </si>
  <si>
    <t>Prix par portion individuelle | Quantité minimale de 20 portions.</t>
  </si>
  <si>
    <t>Brochettes tomate, boconccini ,olive</t>
  </si>
  <si>
    <t>Hummus aux poivrons rôtis maison, pain naan</t>
  </si>
  <si>
    <t>Tartare aux deux saumons</t>
  </si>
  <si>
    <t>Tartare de thon à l'asiatique</t>
  </si>
  <si>
    <t>Plateau de charcuteries</t>
  </si>
  <si>
    <t>Plateau de fromages fins</t>
  </si>
  <si>
    <t>Crevettes popcorn mayo épicée</t>
  </si>
  <si>
    <t>Saumon fumé sur blinis, oignons verts</t>
  </si>
  <si>
    <t>Focaccia pâte de tomates et miel, fleur de sel</t>
  </si>
  <si>
    <t>LES COCKTAILS</t>
  </si>
  <si>
    <t xml:space="preserve">Prix par portion individuelle | Exclut le service de Barman et le pourboire. </t>
  </si>
  <si>
    <t>Limonade maison</t>
  </si>
  <si>
    <t>Boisson Gazeuse</t>
  </si>
  <si>
    <t>Gin Limonade</t>
  </si>
  <si>
    <t>Rhum &amp; Coke</t>
  </si>
  <si>
    <t>Sangria Maison</t>
  </si>
  <si>
    <t>Popsicle Prosecco</t>
  </si>
  <si>
    <t>Café Glacé Bailey's</t>
  </si>
  <si>
    <r>
      <rPr>
        <rFont val="Arial"/>
        <b/>
        <color rgb="FF000000"/>
        <sz val="31.0"/>
      </rPr>
      <t xml:space="preserve">CHEF AU DOMAINE </t>
    </r>
    <r>
      <rPr>
        <rFont val="Arial"/>
        <b/>
        <color rgb="FF000000"/>
        <sz val="15.0"/>
      </rPr>
      <t>AVEC SERVICE AUX TABLES</t>
    </r>
  </si>
  <si>
    <t>Prix par portion individuelle | Quantité minimale de 30 portions.</t>
  </si>
  <si>
    <t>LES ENTRÉES</t>
  </si>
  <si>
    <t xml:space="preserve">Arancini forestier, truffe </t>
  </si>
  <si>
    <t>Arancini tomate, et pecorino</t>
  </si>
  <si>
    <t>Carpaccio de saumon frais, huile d’olive vierge, sel de Guerande</t>
  </si>
  <si>
    <t>Ravioli de veau, kale et ricotta</t>
  </si>
  <si>
    <t>Ceviche crevette et coriandre fraîche</t>
  </si>
  <si>
    <t>Fondant de brie sur spéculoos, caramel de balsamique, canneberges</t>
  </si>
  <si>
    <t>Charcuterie et antipasto</t>
  </si>
  <si>
    <t>Petite verdure</t>
  </si>
  <si>
    <t>La soupe minestrone</t>
  </si>
  <si>
    <t>LA PAUSE DIGESTIVE</t>
  </si>
  <si>
    <t>Granité Fraise et Champagne</t>
  </si>
  <si>
    <t>Granité Lime et Tequila</t>
  </si>
  <si>
    <t>Granité Pamplemousse et Campari</t>
  </si>
  <si>
    <t>Granité Pomme et Calvados</t>
  </si>
  <si>
    <r>
      <rPr>
        <rFont val="Arial"/>
        <color rgb="FF000000"/>
      </rPr>
      <t xml:space="preserve">La cuisse de canard </t>
    </r>
    <r>
      <rPr>
        <rFont val="Arial"/>
        <color rgb="FF000000"/>
      </rPr>
      <t>confite</t>
    </r>
    <r>
      <rPr>
        <rFont val="Arial"/>
        <color rgb="FF000000"/>
      </rPr>
      <t>, sauce sauce au bleu gorgonzola et figues</t>
    </r>
  </si>
  <si>
    <t>La joue de boeuf, sauce au porto et échalotes françaises</t>
  </si>
  <si>
    <t>Ajout d'un deuxième choix de plat de ristance</t>
  </si>
  <si>
    <t>DESSERTS</t>
  </si>
  <si>
    <t>LES DESSERTS</t>
  </si>
  <si>
    <t xml:space="preserve">Prix par portion individuelle | Servie portionné. Quantité minimale de 30 portions. </t>
  </si>
  <si>
    <t>Le tiramisu</t>
  </si>
  <si>
    <t>Le cheesecake aux pistaches</t>
  </si>
  <si>
    <t>Panacotta</t>
  </si>
  <si>
    <t>BAR À DESSERTS - Avec service</t>
  </si>
  <si>
    <t xml:space="preserve">Prix par portion individuelle | Quantité minimale de 50 portions. </t>
  </si>
  <si>
    <t>Le bar à Sundaes ; Crème glacée onctueuse, accompagnée de sauces gourmandes (choco belge, caramel, fraise) et de garnitures sucrées (amandes grillées, spéculoos, jujubes, éclats de biscuits, pépites de chocolat et plus).</t>
  </si>
  <si>
    <t>Le bar à Shortcakes ; Bases moelleuses, accompagnées de fruits frais (fraises, framboises, bleuets) et de garnitures sucrées (crème fouettée, coulis de fruits, jujubes, éclats de biscuits et plus).</t>
  </si>
  <si>
    <t>Le bar à Salades de Fruits ; Fruits frais de saison coupés et prêts à savourer, accompagnés de garnitures légères (menthe fraîche, jus d’agrumes, yogourt nature) et d’un soupçon de granola pour plus de croquant.</t>
  </si>
  <si>
    <t>FESTIF</t>
  </si>
  <si>
    <t>STATION BBQ - Avec service</t>
  </si>
  <si>
    <t>Prix par portion individuelle | Quantité minimale de 50 portions par choix.</t>
  </si>
  <si>
    <t>Bar à Burgers ; Protéines variées (bœuf, poulet, option végé), fromages variés, légumes croquants, condiments gourmands, sauces maison et plus.</t>
  </si>
  <si>
    <t>Ajout d’hot-dog de luxe et guédilles aux crevettes</t>
  </si>
  <si>
    <t>Bar à Pâtes ; Pâtes variées (linguine, tortellini, penne), sauces (pesto, tomate, rosé, alfredo) et garnitures (bacon, saucisses, légumes grillés, fromage et plus).</t>
  </si>
  <si>
    <t>Bar à Tacos et Nachos ; Tortillas, protéines variées (bœuf, poulet, poisson, options véganes), chili guacamole, crème sûre, salsa, légumes frais, fromages, et plus.</t>
  </si>
  <si>
    <t>Bar à Mac &amp; Cheese ; Protéines variées, légumes frais, fromages, et plus.</t>
  </si>
  <si>
    <t>Bar à Buddha Bowls ; Base de riz ou quinoa, protéines variées (saumon, bœuf, poulet, option végé), légumes frais, sauces, garnitures croquantes.</t>
  </si>
  <si>
    <t>ATELIER CUISINE TEAM BULDING</t>
  </si>
  <si>
    <t>Prix par portion individuelle | Quantité minimale de 35 portions par choix.</t>
  </si>
  <si>
    <t>Formez votre brigade, cuisinez un menu complet en équipe et savourez le fruit de votre travail dans une ambiance conviviale! 
Apéro : Charcuteries et fromages en plateau
Entrée : Fondant de brie sur spéculoos
Plat : Bavette de boeuf, sauce forestière
Accompagnement : Gratin dauphinois et légumes
Dessert : Cheesecake à la pistache</t>
  </si>
  <si>
    <t>Établissement</t>
  </si>
  <si>
    <t>Chalet Adresse 1</t>
  </si>
  <si>
    <t>Chalet Adresse 2</t>
  </si>
  <si>
    <t>CITQ #</t>
  </si>
  <si>
    <t>heure additionnelle</t>
  </si>
  <si>
    <t>Locateur</t>
  </si>
  <si>
    <t>Locateur adresse 1</t>
  </si>
  <si>
    <t>Locateur adresse 2</t>
  </si>
  <si>
    <t>Taxe d’hébergement</t>
  </si>
  <si>
    <t>1- Dépôt ou viremen</t>
  </si>
  <si>
    <t>Dépot de sécurité</t>
  </si>
  <si>
    <t>Codification</t>
  </si>
  <si>
    <t>Acces espace</t>
  </si>
  <si>
    <t>Acces espace 1</t>
  </si>
  <si>
    <t>Acces espace 2</t>
  </si>
  <si>
    <t>Acces espace 3</t>
  </si>
  <si>
    <t>Acces espace 4</t>
  </si>
  <si>
    <t>Adresse 1 - traiteur</t>
  </si>
  <si>
    <t>Adresse 2 - traiteur</t>
  </si>
  <si>
    <t>TPS-traiteur</t>
  </si>
  <si>
    <t>TVQ-Traiteur</t>
  </si>
  <si>
    <t>Domaine du Lac Long</t>
  </si>
  <si>
    <t xml:space="preserve">324 rue du Lac Long Sud, </t>
  </si>
  <si>
    <t>Saint-Alphonse-Rodriguez, Qc, J0K 1W0</t>
  </si>
  <si>
    <t>Cet établissement est certifié CITQ (#559042)</t>
  </si>
  <si>
    <t>LCNATURE INC</t>
  </si>
  <si>
    <t xml:space="preserve">470, RUE DE MONTRÉAL </t>
  </si>
  <si>
    <t>Sherbrooke, (Québec) J1H 1E5</t>
  </si>
  <si>
    <t>TPS - 719872228 RT0001</t>
  </si>
  <si>
    <t>TVQ - 1232450131 TQ0001</t>
  </si>
  <si>
    <t>Taxe d’hébergement - 1232450131 TQ0003</t>
  </si>
  <si>
    <t>1- Dépôt ou virement entre personne de Desjardins : # TRANSIT : 50030 #BANQUE : 815 #FOLIO : 079465-1</t>
  </si>
  <si>
    <t>LL-</t>
  </si>
  <si>
    <t xml:space="preserve">Accès aux espaces suivants : </t>
  </si>
  <si>
    <t xml:space="preserve">     Étage 0 et 1</t>
  </si>
  <si>
    <t xml:space="preserve">     Étage 2 et 3</t>
  </si>
  <si>
    <t xml:space="preserve">     Complet </t>
  </si>
  <si>
    <t>Access to the following areas:</t>
  </si>
  <si>
    <t>Floor 0 and 1</t>
  </si>
  <si>
    <t>Floor 2 and 3</t>
  </si>
  <si>
    <t>Full</t>
  </si>
  <si>
    <t>LCNature inc.</t>
  </si>
  <si>
    <t>Eastman Club</t>
  </si>
  <si>
    <t>400, Chemin Georges-Bonnalie</t>
  </si>
  <si>
    <t>Eastman, Québec, J0E 1P0</t>
  </si>
  <si>
    <t>Cet établissement est certifié CITQ (#103025)</t>
  </si>
  <si>
    <t>EC-</t>
  </si>
  <si>
    <t xml:space="preserve">     Festive</t>
  </si>
  <si>
    <t xml:space="preserve">     Ensoleillé</t>
  </si>
  <si>
    <t xml:space="preserve">     Intime</t>
  </si>
  <si>
    <t xml:space="preserve">     Complexe entier</t>
  </si>
  <si>
    <t>Chou de Bruxelles</t>
  </si>
  <si>
    <t>1461 rue Galt Ouest</t>
  </si>
  <si>
    <t>Sherbrooke Qc J1H 2A9</t>
  </si>
  <si>
    <t>TPS - 103021812</t>
  </si>
  <si>
    <t>TVQ - 1002892649RS0001</t>
  </si>
  <si>
    <t>Domaine 360</t>
  </si>
  <si>
    <t>1950 rue de la Montagne</t>
  </si>
  <si>
    <t>Saint-Denis-de-Brompton, Québec, J0B 2P0</t>
  </si>
  <si>
    <t>Cet établissement est certifié CITQ (#232536)</t>
  </si>
  <si>
    <t>D-</t>
  </si>
  <si>
    <t>Le Maritime sur le Lac</t>
  </si>
  <si>
    <t>335, Chemin du Barrage</t>
  </si>
  <si>
    <t>Cet établissement est certifié CITQ (#302650)</t>
  </si>
  <si>
    <t>M-</t>
  </si>
  <si>
    <t>Le Vacancier sur le Lac</t>
  </si>
  <si>
    <t>220 Côte de l'Artiste</t>
  </si>
  <si>
    <t>Cet établissement est certifié CITQ (#298686)</t>
  </si>
  <si>
    <t>V-</t>
  </si>
  <si>
    <t>CT-</t>
  </si>
  <si>
    <t>Avant 2025-02-18</t>
  </si>
  <si>
    <t>Domaine du Lac Long (9500)</t>
  </si>
  <si>
    <t>9500-9429 Québec inc.  / Domaine du Lac Long</t>
  </si>
  <si>
    <t>470 rue de Montréal</t>
  </si>
  <si>
    <t>Sherbrooke (Québec) J1H 1E5</t>
  </si>
  <si>
    <t>TPS - 718827413 RT0001</t>
  </si>
  <si>
    <t>TVQ - 1231051054 TQ0001</t>
  </si>
  <si>
    <t>Taxe d’hébergement - 1231051054 TQ0002</t>
  </si>
  <si>
    <t xml:space="preserve">1- Dépôt ou virement entre personne de Desjardins : # TRANSIT : 50030 #BANQUE : 815 #FOLIO : 079095-6                             </t>
  </si>
  <si>
    <t>Eastman Club (IH)</t>
  </si>
  <si>
    <t>Les Chalets Nature / Immeuble Homans inc.</t>
  </si>
  <si>
    <t>TPS - 769133281 RT0001</t>
  </si>
  <si>
    <t>TVQ - 1225280688 TQ0001</t>
  </si>
  <si>
    <t>Taxe d’hébergement - 1225280688 TQ0002</t>
  </si>
  <si>
    <t>1 - Dépôt ou virement entre personne de Desjardins : # TRANSIT : 50030 #BANQUE : 815 #FOLIO : 0791665</t>
  </si>
  <si>
    <t>Domaine 360 (IH)</t>
  </si>
  <si>
    <t>Le Maritime sur le Lac (IH)</t>
  </si>
  <si>
    <t>Le Vacancier sur le Lac (IH)</t>
  </si>
  <si>
    <t>Soumission</t>
  </si>
  <si>
    <t>masquer cellules</t>
  </si>
  <si>
    <t>Courriel PDF a faire</t>
  </si>
  <si>
    <t>Contrat</t>
  </si>
  <si>
    <t>x</t>
  </si>
  <si>
    <t>instructions</t>
  </si>
  <si>
    <t>Fact H</t>
  </si>
  <si>
    <t>Fact R</t>
  </si>
  <si>
    <t>Fact MS</t>
  </si>
  <si>
    <t>Fact A</t>
  </si>
  <si>
    <t>Reçu</t>
  </si>
  <si>
    <t>PDF</t>
  </si>
  <si>
    <t>Feuilles Traiteur</t>
  </si>
  <si>
    <t>LL-Traiteur</t>
  </si>
  <si>
    <t>CB-Traiteur</t>
  </si>
  <si>
    <t>total</t>
  </si>
  <si>
    <t>Matériel et service</t>
  </si>
  <si>
    <t>LL</t>
  </si>
  <si>
    <t>EC</t>
  </si>
  <si>
    <t>D</t>
  </si>
  <si>
    <t xml:space="preserve">M </t>
  </si>
  <si>
    <t>701-704</t>
  </si>
  <si>
    <t>558-559</t>
  </si>
  <si>
    <t>560-596</t>
  </si>
  <si>
    <t>314-553</t>
  </si>
  <si>
    <t>554-557</t>
  </si>
  <si>
    <t>638-674</t>
  </si>
  <si>
    <t>675-700</t>
  </si>
  <si>
    <t>18 et suivantes non affichées</t>
  </si>
  <si>
    <t>function setRowVisibility() {</t>
  </si>
  <si>
    <t>var sheet = SpreadsheetApp.getActiveSpreadsheet().getSheetByName('Soumission'); // Onglet "Soumission"</t>
  </si>
  <si>
    <t>var baseSheet = SpreadsheetApp.getActiveSpreadsheet().getSheetByName('Infos de base'); // Onglet "Infos de base"</t>
  </si>
  <si>
    <t>var value = baseSheet.getRange('B11').getValue(); // Valeur de B11 dans l'onglet "Infos de base"</t>
  </si>
  <si>
    <t>// Nombre total de lignes dans la feuille "Soumission"</t>
  </si>
  <si>
    <t>var totalRows = sheet.getMaxRows();</t>
  </si>
  <si>
    <t>// Masquer toutes les lignes de 118 à 704 initialement</t>
  </si>
  <si>
    <t>sheet.hideRows(118, totalRows - 117); // Masquer de 118 à 704</t>
  </si>
  <si>
    <t xml:space="preserve">Plages </t>
  </si>
  <si>
    <t>// Afficher les lignes en fonction de la valeur de B11</t>
  </si>
  <si>
    <t>if (value == "Domaine du Lac Long") {</t>
  </si>
  <si>
    <t>// Si B11 = "Domaine du Lac Long", afficher les plages spécifiées</t>
  </si>
  <si>
    <t>sheet.showRows(118, 195); // Afficher de 118 à 313</t>
  </si>
  <si>
    <t>sheet.showRows(551, 5); // Afficher 554-559</t>
  </si>
  <si>
    <t>sheet.showRows(557, 37); // Afficher de 557 à 593</t>
  </si>
  <si>
    <t>sheet.showRows(698, 2); // Afficher 698-699</t>
  </si>
  <si>
    <t>} else if (value == "Eastman Club") {</t>
  </si>
  <si>
    <t>// Si B11 = "Eastman Club", afficher les plages spécifiées</t>
  </si>
  <si>
    <t>sheet.showRows(313, 240); // Afficher de 313 à 552</t>
  </si>
  <si>
    <t>sheet.showRows(594, 41); // Afficher de 594 à 634</t>
  </si>
  <si>
    <t>} else if (value == "Domaine 360") {</t>
  </si>
  <si>
    <t>// Si B11 = "Domaine 360", afficher les plages spécifiées</t>
  </si>
  <si>
    <t>sheet.showRows(635, 37); // Afficher de 635 à 671</t>
  </si>
  <si>
    <t>} else if (value == "Le Maritime sur le Lac") {</t>
  </si>
  <si>
    <t>// Si B11 = "Le Maritime sur le Lac", afficher les plages spécifiées</t>
  </si>
  <si>
    <t>sheet.showRows(672, 26); // Afficher de 672 à 697</t>
  </si>
  <si>
    <t>} else if (value == "Le Vacancier sur le Lac") {</t>
  </si>
  <si>
    <t>// Si B11 = "Le Vacancier sur le Lac", masquer toutes les lignes (118 à 699)</t>
  </si>
  <si>
    <t>sheet.hideRows(118, totalRows - 117); // Masquer de 118 à 697</t>
  </si>
  <si>
    <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</si>
</sst>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C0C]"/>
  </numFmts>
  <fonts count="23">
    <font>
      <sz val="10.0"/>
      <color rgb="FF000000"/>
      <name val="Arial"/>
      <scheme val="minor"/>
    </font>
    <font>
      <b/>
      <sz val="31.0"/>
      <color rgb="FF000000"/>
      <name val="Arial"/>
      <scheme val="minor"/>
    </font>
    <font>
      <color theme="1"/>
      <name val="Arial"/>
      <scheme val="minor"/>
    </font>
    <font>
      <i/>
      <color rgb="FFFFFFFF"/>
      <name val="Arial"/>
    </font>
    <font>
      <color theme="1"/>
      <name val="Arial"/>
    </font>
    <font>
      <color rgb="FFFFFFFF"/>
      <name val="Arial"/>
      <scheme val="minor"/>
    </font>
    <font>
      <b/>
      <color rgb="FFFFFFFF"/>
      <name val="Arial"/>
      <scheme val="minor"/>
    </font>
    <font>
      <i/>
      <sz val="9.0"/>
      <color theme="1"/>
      <name val="Arial"/>
      <scheme val="minor"/>
    </font>
    <font>
      <b/>
      <color theme="1"/>
      <name val="Arial"/>
      <scheme val="minor"/>
    </font>
    <font>
      <color rgb="FF434343"/>
      <name val="Arial"/>
    </font>
    <font>
      <b/>
      <color rgb="FFFF0000"/>
      <name val="Arial"/>
      <scheme val="minor"/>
    </font>
    <font>
      <color rgb="FF000000"/>
      <name val="Arial"/>
    </font>
    <font>
      <i/>
      <sz val="9.0"/>
      <color rgb="FF000000"/>
      <name val="Arial"/>
      <scheme val="minor"/>
    </font>
    <font>
      <color rgb="FF222222"/>
      <name val="Arial"/>
    </font>
    <font>
      <color rgb="FF000000"/>
      <name val="Arial"/>
      <scheme val="minor"/>
    </font>
    <font>
      <i/>
      <sz val="9.0"/>
      <color theme="1"/>
      <name val="Arial"/>
    </font>
    <font>
      <sz val="14.0"/>
      <color rgb="FF000000"/>
      <name val="Arial"/>
      <scheme val="minor"/>
    </font>
    <font>
      <i/>
      <color rgb="FF000000"/>
      <name val="Arial"/>
      <scheme val="minor"/>
    </font>
    <font>
      <color rgb="FFFFFFFF"/>
      <name val="Arial"/>
    </font>
    <font>
      <b/>
      <color theme="1"/>
      <name val="Arial"/>
    </font>
    <font>
      <sz val="12.0"/>
      <color theme="1"/>
      <name val="Calibri"/>
    </font>
    <font>
      <color rgb="FF3C4043"/>
      <name val="&quot;Roboto Mono&quot;"/>
    </font>
    <font>
      <color rgb="FF5F6368"/>
      <name val="&quot;Roboto Mono&quot;"/>
    </font>
  </fonts>
  <fills count="8">
    <fill>
      <patternFill patternType="none"/>
    </fill>
    <fill>
      <patternFill patternType="lightGray"/>
    </fill>
    <fill>
      <patternFill patternType="solid">
        <fgColor rgb="FF000000"/>
        <bgColor rgb="FF000000"/>
      </patternFill>
    </fill>
    <fill>
      <patternFill patternType="solid">
        <fgColor rgb="FF999999"/>
        <bgColor rgb="FF999999"/>
      </patternFill>
    </fill>
    <fill>
      <patternFill patternType="solid">
        <fgColor rgb="FFFFFFFF"/>
        <bgColor rgb="FFFFFFFF"/>
      </patternFill>
    </fill>
    <fill>
      <patternFill patternType="solid">
        <fgColor rgb="FFCCCCCC"/>
        <bgColor rgb="FFCCCCCC"/>
      </patternFill>
    </fill>
    <fill>
      <patternFill patternType="solid">
        <fgColor rgb="FFFFFF00"/>
        <bgColor rgb="FFFFFF00"/>
      </patternFill>
    </fill>
    <fill>
      <patternFill patternType="solid">
        <fgColor rgb="FFF8F9FA"/>
        <bgColor rgb="FFF8F9FA"/>
      </patternFill>
    </fill>
  </fills>
  <borders count="9">
    <border/>
    <border>
      <left style="thin">
        <color rgb="FFFFFFFF"/>
      </left>
    </border>
    <border>
      <top style="thin">
        <color rgb="FF000000"/>
      </top>
    </border>
    <border>
      <left style="thin">
        <color rgb="FFFFFFFF"/>
      </left>
      <bottom style="thin">
        <color rgb="FF000000"/>
      </bottom>
    </border>
    <border>
      <bottom style="thin">
        <color rgb="FF000000"/>
      </bottom>
    </border>
    <border>
      <left style="thin">
        <color rgb="FFFFFFFF"/>
      </left>
      <top style="thin">
        <color rgb="FF000000"/>
      </top>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000000"/>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0" fontId="1" numFmtId="0" xfId="0" applyAlignment="1" applyBorder="1" applyFont="1">
      <alignment readingOrder="0" shrinkToFit="0" wrapText="1"/>
    </xf>
    <xf borderId="0" fillId="0" fontId="2" numFmtId="3" xfId="0" applyFont="1" applyNumberFormat="1"/>
    <xf borderId="1" fillId="2" fontId="3" numFmtId="0" xfId="0" applyAlignment="1" applyBorder="1" applyFill="1" applyFont="1">
      <alignment readingOrder="0" shrinkToFit="0" vertical="bottom" wrapText="1"/>
    </xf>
    <xf borderId="0" fillId="2" fontId="4" numFmtId="3" xfId="0" applyAlignment="1" applyFont="1" applyNumberFormat="1">
      <alignment vertical="bottom"/>
    </xf>
    <xf borderId="1" fillId="2" fontId="3" numFmtId="164" xfId="0" applyAlignment="1" applyBorder="1" applyFont="1" applyNumberFormat="1">
      <alignment horizontal="right" vertical="top"/>
    </xf>
    <xf borderId="0" fillId="0" fontId="4" numFmtId="0" xfId="0" applyAlignment="1" applyFont="1">
      <alignment vertical="bottom"/>
    </xf>
    <xf borderId="0" fillId="0" fontId="4" numFmtId="3" xfId="0" applyAlignment="1" applyFont="1" applyNumberFormat="1">
      <alignment vertical="bottom"/>
    </xf>
    <xf borderId="0" fillId="0" fontId="4" numFmtId="0" xfId="0" applyAlignment="1" applyFont="1">
      <alignment shrinkToFit="0" vertical="bottom" wrapText="1"/>
    </xf>
    <xf borderId="0" fillId="0" fontId="4" numFmtId="164" xfId="0" applyAlignment="1" applyFont="1" applyNumberFormat="1">
      <alignment horizontal="right" shrinkToFit="0" vertical="bottom" wrapText="1"/>
    </xf>
    <xf borderId="0" fillId="0" fontId="4" numFmtId="10" xfId="0" applyAlignment="1" applyFont="1" applyNumberFormat="1">
      <alignment horizontal="right" shrinkToFit="0" vertical="bottom" wrapText="1"/>
    </xf>
    <xf borderId="2" fillId="0" fontId="4" numFmtId="0" xfId="0" applyAlignment="1" applyBorder="1" applyFont="1">
      <alignment vertical="bottom"/>
    </xf>
    <xf borderId="2" fillId="0" fontId="4" numFmtId="0" xfId="0" applyAlignment="1" applyBorder="1" applyFont="1">
      <alignment horizontal="right" shrinkToFit="0" vertical="bottom" wrapText="1"/>
    </xf>
    <xf borderId="2" fillId="0" fontId="4" numFmtId="164" xfId="0" applyAlignment="1" applyBorder="1" applyFont="1" applyNumberFormat="1">
      <alignment horizontal="right" shrinkToFit="0" vertical="bottom" wrapText="1"/>
    </xf>
    <xf borderId="1" fillId="2" fontId="5" numFmtId="0" xfId="0" applyAlignment="1" applyBorder="1" applyFont="1">
      <alignment readingOrder="0" shrinkToFit="0" wrapText="1"/>
    </xf>
    <xf borderId="0" fillId="2" fontId="6" numFmtId="164" xfId="0" applyFont="1" applyNumberFormat="1"/>
    <xf borderId="0" fillId="2" fontId="6" numFmtId="3" xfId="0" applyFont="1" applyNumberFormat="1"/>
    <xf borderId="3" fillId="0" fontId="7" numFmtId="0" xfId="0" applyAlignment="1" applyBorder="1" applyFont="1">
      <alignment readingOrder="0" shrinkToFit="0" wrapText="1"/>
    </xf>
    <xf borderId="4" fillId="0" fontId="8" numFmtId="164" xfId="0" applyAlignment="1" applyBorder="1" applyFont="1" applyNumberFormat="1">
      <alignment horizontal="right" readingOrder="0"/>
    </xf>
    <xf borderId="4" fillId="0" fontId="8" numFmtId="3" xfId="0" applyAlignment="1" applyBorder="1" applyFont="1" applyNumberFormat="1">
      <alignment horizontal="right" readingOrder="0"/>
    </xf>
    <xf borderId="1" fillId="0" fontId="4" numFmtId="0" xfId="0" applyAlignment="1" applyBorder="1" applyFont="1">
      <alignment readingOrder="0" shrinkToFit="0" vertical="bottom" wrapText="1"/>
    </xf>
    <xf borderId="0" fillId="0" fontId="4" numFmtId="164" xfId="0" applyAlignment="1" applyFont="1" applyNumberFormat="1">
      <alignment horizontal="right" readingOrder="0" vertical="bottom"/>
    </xf>
    <xf borderId="0" fillId="0" fontId="2" numFmtId="3" xfId="0" applyAlignment="1" applyFont="1" applyNumberFormat="1">
      <alignment readingOrder="0"/>
    </xf>
    <xf borderId="0" fillId="0" fontId="2" numFmtId="164" xfId="0" applyFont="1" applyNumberFormat="1"/>
    <xf borderId="0" fillId="0" fontId="9" numFmtId="164" xfId="0" applyAlignment="1" applyFont="1" applyNumberFormat="1">
      <alignment horizontal="right" readingOrder="0" vertical="bottom"/>
    </xf>
    <xf borderId="0" fillId="0" fontId="9" numFmtId="164" xfId="0" applyAlignment="1" applyFont="1" applyNumberFormat="1">
      <alignment horizontal="right" vertical="bottom"/>
    </xf>
    <xf borderId="1" fillId="3" fontId="5" numFmtId="0" xfId="0" applyAlignment="1" applyBorder="1" applyFill="1" applyFont="1">
      <alignment readingOrder="0" shrinkToFit="0" wrapText="1"/>
    </xf>
    <xf borderId="0" fillId="3" fontId="6" numFmtId="164" xfId="0" applyFont="1" applyNumberFormat="1"/>
    <xf borderId="0" fillId="3" fontId="6" numFmtId="3" xfId="0" applyFont="1" applyNumberFormat="1"/>
    <xf borderId="1" fillId="0" fontId="4" numFmtId="0" xfId="0" applyAlignment="1" applyBorder="1" applyFont="1">
      <alignment shrinkToFit="0" vertical="bottom" wrapText="1"/>
    </xf>
    <xf borderId="0" fillId="0" fontId="4" numFmtId="164" xfId="0" applyAlignment="1" applyFont="1" applyNumberFormat="1">
      <alignment horizontal="right" vertical="bottom"/>
    </xf>
    <xf borderId="1" fillId="0" fontId="2" numFmtId="0" xfId="0" applyAlignment="1" applyBorder="1" applyFont="1">
      <alignment readingOrder="0" shrinkToFit="0" wrapText="1"/>
    </xf>
    <xf borderId="0" fillId="2" fontId="10" numFmtId="164" xfId="0" applyFont="1" applyNumberFormat="1"/>
    <xf borderId="0" fillId="2" fontId="10" numFmtId="3" xfId="0" applyFont="1" applyNumberFormat="1"/>
    <xf borderId="5" fillId="0" fontId="1" numFmtId="0" xfId="0" applyAlignment="1" applyBorder="1" applyFont="1">
      <alignment readingOrder="0" shrinkToFit="0" wrapText="1"/>
    </xf>
    <xf borderId="2" fillId="0" fontId="2" numFmtId="164" xfId="0" applyBorder="1" applyFont="1" applyNumberFormat="1"/>
    <xf borderId="2" fillId="0" fontId="2" numFmtId="3" xfId="0" applyBorder="1" applyFont="1" applyNumberFormat="1"/>
    <xf borderId="2" fillId="0" fontId="2" numFmtId="0" xfId="0" applyBorder="1" applyFont="1"/>
    <xf borderId="1" fillId="0" fontId="4" numFmtId="164" xfId="0" applyAlignment="1" applyBorder="1" applyFont="1" applyNumberFormat="1">
      <alignment readingOrder="0" shrinkToFit="0" vertical="bottom" wrapText="1"/>
    </xf>
    <xf borderId="1" fillId="0" fontId="11" numFmtId="0" xfId="0" applyAlignment="1" applyBorder="1" applyFont="1">
      <alignment readingOrder="0" shrinkToFit="0" vertical="bottom" wrapText="1"/>
    </xf>
    <xf borderId="0" fillId="0" fontId="11" numFmtId="164" xfId="0" applyAlignment="1" applyFont="1" applyNumberFormat="1">
      <alignment horizontal="right" vertical="bottom"/>
    </xf>
    <xf borderId="3" fillId="0" fontId="12" numFmtId="0" xfId="0" applyAlignment="1" applyBorder="1" applyFont="1">
      <alignment readingOrder="0" shrinkToFit="0" wrapText="1"/>
    </xf>
    <xf borderId="1" fillId="0" fontId="11" numFmtId="0" xfId="0" applyAlignment="1" applyBorder="1" applyFont="1">
      <alignment shrinkToFit="0" vertical="bottom" wrapText="1"/>
    </xf>
    <xf borderId="0" fillId="4" fontId="13" numFmtId="0" xfId="0" applyAlignment="1" applyFill="1" applyFont="1">
      <alignment readingOrder="0"/>
    </xf>
    <xf borderId="0" fillId="0" fontId="2" numFmtId="0" xfId="0" applyAlignment="1" applyFont="1">
      <alignment readingOrder="0"/>
    </xf>
    <xf borderId="0" fillId="4" fontId="13" numFmtId="0" xfId="0" applyFont="1"/>
    <xf borderId="0" fillId="0" fontId="14" numFmtId="3" xfId="0" applyAlignment="1" applyFont="1" applyNumberFormat="1">
      <alignment readingOrder="0"/>
    </xf>
    <xf borderId="0" fillId="0" fontId="14" numFmtId="0" xfId="0" applyFont="1"/>
    <xf borderId="1" fillId="0" fontId="2" numFmtId="0" xfId="0" applyAlignment="1" applyBorder="1" applyFont="1">
      <alignment shrinkToFit="0" wrapText="1"/>
    </xf>
    <xf borderId="3" fillId="0" fontId="1" numFmtId="0" xfId="0" applyAlignment="1" applyBorder="1" applyFont="1">
      <alignment readingOrder="0" shrinkToFit="0" wrapText="1"/>
    </xf>
    <xf borderId="4" fillId="0" fontId="2" numFmtId="164" xfId="0" applyBorder="1" applyFont="1" applyNumberFormat="1"/>
    <xf borderId="4" fillId="0" fontId="2" numFmtId="3" xfId="0" applyBorder="1" applyFont="1" applyNumberFormat="1"/>
    <xf borderId="4" fillId="0" fontId="2" numFmtId="0" xfId="0" applyBorder="1" applyFont="1"/>
    <xf borderId="3" fillId="0" fontId="15" numFmtId="0" xfId="0" applyAlignment="1" applyBorder="1" applyFont="1">
      <alignment readingOrder="0" shrinkToFit="0" vertical="bottom" wrapText="1"/>
    </xf>
    <xf borderId="1" fillId="4" fontId="11" numFmtId="0" xfId="0" applyAlignment="1" applyBorder="1" applyFont="1">
      <alignment horizontal="left" readingOrder="0" shrinkToFit="0" wrapText="1"/>
    </xf>
    <xf borderId="3" fillId="0" fontId="4" numFmtId="0" xfId="0" applyAlignment="1" applyBorder="1" applyFont="1">
      <alignment readingOrder="0" shrinkToFit="0" vertical="bottom" wrapText="1"/>
    </xf>
    <xf borderId="4" fillId="0" fontId="4" numFmtId="164" xfId="0" applyAlignment="1" applyBorder="1" applyFont="1" applyNumberFormat="1">
      <alignment horizontal="right" readingOrder="0" vertical="bottom"/>
    </xf>
    <xf borderId="4" fillId="0" fontId="2" numFmtId="3" xfId="0" applyAlignment="1" applyBorder="1" applyFont="1" applyNumberFormat="1">
      <alignment readingOrder="0"/>
    </xf>
    <xf borderId="0" fillId="0" fontId="11" numFmtId="164" xfId="0" applyAlignment="1" applyFont="1" applyNumberFormat="1">
      <alignment horizontal="right" readingOrder="0" vertical="bottom"/>
    </xf>
    <xf borderId="5" fillId="0" fontId="2" numFmtId="0" xfId="0" applyAlignment="1" applyBorder="1" applyFont="1">
      <alignment shrinkToFit="0" wrapText="1"/>
    </xf>
    <xf borderId="2" fillId="0" fontId="16" numFmtId="0" xfId="0" applyAlignment="1" applyBorder="1" applyFont="1">
      <alignment horizontal="right" readingOrder="0"/>
    </xf>
    <xf borderId="1" fillId="0" fontId="2" numFmtId="164" xfId="0" applyBorder="1" applyFont="1" applyNumberFormat="1"/>
    <xf borderId="1" fillId="0" fontId="17" numFmtId="0" xfId="0" applyAlignment="1" applyBorder="1" applyFont="1">
      <alignment readingOrder="0" shrinkToFit="0" wrapText="1"/>
    </xf>
    <xf borderId="1" fillId="0" fontId="4" numFmtId="0" xfId="0" applyAlignment="1" applyBorder="1" applyFont="1">
      <alignment shrinkToFit="0" vertical="bottom" wrapText="1"/>
    </xf>
    <xf borderId="1" fillId="0" fontId="11" numFmtId="0" xfId="0" applyAlignment="1" applyBorder="1" applyFont="1">
      <alignment readingOrder="0" shrinkToFit="0" wrapText="1"/>
    </xf>
    <xf borderId="1" fillId="2" fontId="18" numFmtId="0" xfId="0" applyAlignment="1" applyBorder="1" applyFont="1">
      <alignment shrinkToFit="0" vertical="bottom" wrapText="1"/>
    </xf>
    <xf borderId="0" fillId="2" fontId="4" numFmtId="164" xfId="0" applyAlignment="1" applyFont="1" applyNumberFormat="1">
      <alignment vertical="bottom"/>
    </xf>
    <xf borderId="4" fillId="0" fontId="19" numFmtId="164" xfId="0" applyAlignment="1" applyBorder="1" applyFont="1" applyNumberFormat="1">
      <alignment horizontal="right" vertical="bottom"/>
    </xf>
    <xf borderId="4" fillId="0" fontId="19" numFmtId="3" xfId="0" applyAlignment="1" applyBorder="1" applyFont="1" applyNumberFormat="1">
      <alignment horizontal="right" vertical="bottom"/>
    </xf>
    <xf borderId="0" fillId="0" fontId="4" numFmtId="164" xfId="0" applyAlignment="1" applyFont="1" applyNumberFormat="1">
      <alignment horizontal="right" vertical="top"/>
    </xf>
    <xf borderId="0" fillId="0" fontId="2" numFmtId="3" xfId="0" applyAlignment="1" applyFont="1" applyNumberFormat="1">
      <alignment readingOrder="0" vertical="top"/>
    </xf>
    <xf borderId="0" fillId="0" fontId="2" numFmtId="164" xfId="0" applyAlignment="1" applyFont="1" applyNumberFormat="1">
      <alignment vertical="top"/>
    </xf>
    <xf borderId="1" fillId="0" fontId="4" numFmtId="164" xfId="0" applyAlignment="1" applyBorder="1" applyFont="1" applyNumberFormat="1">
      <alignment vertical="bottom"/>
    </xf>
    <xf borderId="0" fillId="0" fontId="4" numFmtId="164" xfId="0" applyAlignment="1" applyFont="1" applyNumberFormat="1">
      <alignment vertical="bottom"/>
    </xf>
    <xf borderId="0" fillId="0" fontId="4" numFmtId="0" xfId="0" applyAlignment="1" applyFont="1">
      <alignment vertical="bottom"/>
    </xf>
    <xf borderId="1" fillId="0" fontId="4" numFmtId="0" xfId="0" applyAlignment="1" applyBorder="1" applyFont="1">
      <alignment readingOrder="0" vertical="bottom"/>
    </xf>
    <xf borderId="0" fillId="5" fontId="4" numFmtId="0" xfId="0" applyAlignment="1" applyFill="1" applyFont="1">
      <alignment vertical="bottom"/>
    </xf>
    <xf borderId="0" fillId="5" fontId="4" numFmtId="0" xfId="0" applyAlignment="1" applyFont="1">
      <alignment readingOrder="0" vertical="bottom"/>
    </xf>
    <xf borderId="0" fillId="5" fontId="4" numFmtId="0" xfId="0" applyAlignment="1" applyFont="1">
      <alignment vertical="bottom"/>
    </xf>
    <xf borderId="0" fillId="0" fontId="4" numFmtId="0" xfId="0" applyAlignment="1" applyFont="1">
      <alignment horizontal="right" vertical="bottom"/>
    </xf>
    <xf borderId="6" fillId="0" fontId="4" numFmtId="0" xfId="0" applyAlignment="1" applyBorder="1" applyFont="1">
      <alignment vertical="bottom"/>
    </xf>
    <xf borderId="6" fillId="0" fontId="20" numFmtId="0" xfId="0" applyAlignment="1" applyBorder="1" applyFont="1">
      <alignment vertical="bottom"/>
    </xf>
    <xf borderId="7" fillId="0" fontId="20" numFmtId="0" xfId="0" applyAlignment="1" applyBorder="1" applyFont="1">
      <alignment vertical="bottom"/>
    </xf>
    <xf borderId="0" fillId="0" fontId="20" numFmtId="0" xfId="0" applyAlignment="1" applyFont="1">
      <alignment vertical="bottom"/>
    </xf>
    <xf borderId="0" fillId="0" fontId="20" numFmtId="0" xfId="0" applyAlignment="1" applyFont="1">
      <alignment readingOrder="0" vertical="bottom"/>
    </xf>
    <xf borderId="0" fillId="0" fontId="4" numFmtId="164" xfId="0" applyAlignment="1" applyFont="1" applyNumberFormat="1">
      <alignment readingOrder="0" vertical="bottom"/>
    </xf>
    <xf borderId="0" fillId="0" fontId="4" numFmtId="0" xfId="0" applyAlignment="1" applyFont="1">
      <alignment readingOrder="0" vertical="bottom"/>
    </xf>
    <xf borderId="0" fillId="0" fontId="4" numFmtId="0" xfId="0" applyAlignment="1" applyFont="1">
      <alignment horizontal="left" readingOrder="0" vertical="bottom"/>
    </xf>
    <xf borderId="6" fillId="0" fontId="20" numFmtId="0" xfId="0" applyAlignment="1" applyBorder="1" applyFont="1">
      <alignment vertical="bottom"/>
    </xf>
    <xf borderId="7" fillId="0" fontId="20" numFmtId="0" xfId="0" applyAlignment="1" applyBorder="1" applyFont="1">
      <alignment vertical="bottom"/>
    </xf>
    <xf borderId="0" fillId="0" fontId="20" numFmtId="0" xfId="0" applyAlignment="1" applyFont="1">
      <alignment vertical="bottom"/>
    </xf>
    <xf borderId="0" fillId="6" fontId="4" numFmtId="0" xfId="0" applyAlignment="1" applyFill="1" applyFont="1">
      <alignment vertical="bottom"/>
    </xf>
    <xf borderId="0" fillId="6" fontId="4" numFmtId="0" xfId="0" applyAlignment="1" applyFont="1">
      <alignment vertical="bottom"/>
    </xf>
    <xf borderId="0" fillId="6" fontId="4" numFmtId="164" xfId="0" applyAlignment="1" applyFont="1" applyNumberFormat="1">
      <alignment vertical="bottom"/>
    </xf>
    <xf borderId="0" fillId="0" fontId="4" numFmtId="0" xfId="0" applyAlignment="1" applyFont="1">
      <alignment horizontal="right" readingOrder="0" vertical="bottom"/>
    </xf>
    <xf borderId="6" fillId="0" fontId="4" numFmtId="0" xfId="0" applyAlignment="1" applyBorder="1" applyFont="1">
      <alignment readingOrder="0" vertical="bottom"/>
    </xf>
    <xf borderId="7" fillId="0" fontId="20" numFmtId="0" xfId="0" applyAlignment="1" applyBorder="1" applyFont="1">
      <alignment readingOrder="0" vertical="bottom"/>
    </xf>
    <xf borderId="8" fillId="0" fontId="20" numFmtId="0" xfId="0" applyAlignment="1" applyBorder="1" applyFont="1">
      <alignment readingOrder="0" vertical="bottom"/>
    </xf>
    <xf borderId="6" fillId="0" fontId="20" numFmtId="0" xfId="0" applyAlignment="1" applyBorder="1" applyFont="1">
      <alignment readingOrder="0" vertical="bottom"/>
    </xf>
    <xf borderId="0" fillId="0" fontId="2" numFmtId="0" xfId="0" applyAlignment="1" applyFont="1">
      <alignment horizontal="left"/>
    </xf>
    <xf borderId="0" fillId="0" fontId="2" numFmtId="0" xfId="0" applyAlignment="1" applyFont="1">
      <alignment horizontal="left" readingOrder="0"/>
    </xf>
    <xf borderId="0" fillId="0" fontId="2" numFmtId="0" xfId="0" applyFont="1"/>
    <xf borderId="0" fillId="7" fontId="21" numFmtId="0" xfId="0" applyAlignment="1" applyFill="1" applyFont="1">
      <alignment readingOrder="0"/>
    </xf>
    <xf borderId="0" fillId="7" fontId="22" numFmtId="0" xfId="0" applyAlignment="1" applyFont="1">
      <alignment readingOrder="0"/>
    </xf>
    <xf borderId="0" fillId="7" fontId="22"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94.38"/>
    <col customWidth="1" min="3" max="3" width="12.25"/>
    <col customWidth="1" min="4" max="4" width="17.0"/>
  </cols>
  <sheetData>
    <row r="1">
      <c r="A1" s="1" t="s">
        <v>0</v>
      </c>
      <c r="C1" s="2"/>
    </row>
    <row r="2">
      <c r="A2" s="3" t="s">
        <v>1</v>
      </c>
      <c r="B2" s="4"/>
      <c r="C2" s="4"/>
      <c r="D2" s="5" t="s">
        <v>2</v>
      </c>
    </row>
    <row r="3">
      <c r="A3" s="6"/>
      <c r="B3" s="6"/>
      <c r="C3" s="7"/>
      <c r="D3" s="6"/>
    </row>
    <row r="4">
      <c r="A4" s="8" t="s">
        <v>3</v>
      </c>
      <c r="B4" s="6"/>
      <c r="C4" s="6"/>
      <c r="D4" s="9">
        <f>SUM(D11:D200)</f>
        <v>0</v>
      </c>
    </row>
    <row r="5">
      <c r="A5" s="8" t="s">
        <v>4</v>
      </c>
      <c r="B5" s="6"/>
      <c r="C5" s="10">
        <v>0.05</v>
      </c>
      <c r="D5" s="9">
        <f>D4*C5</f>
        <v>0</v>
      </c>
    </row>
    <row r="6">
      <c r="A6" s="8" t="s">
        <v>5</v>
      </c>
      <c r="B6" s="6"/>
      <c r="C6" s="10">
        <v>0.09975</v>
      </c>
      <c r="D6" s="9">
        <f>D4*C6</f>
        <v>0</v>
      </c>
    </row>
    <row r="7">
      <c r="A7" s="8" t="s">
        <v>6</v>
      </c>
      <c r="B7" s="6"/>
      <c r="C7" s="10">
        <v>0.18</v>
      </c>
      <c r="D7" s="9">
        <f>D4*C7</f>
        <v>0</v>
      </c>
    </row>
    <row r="8">
      <c r="A8" s="11"/>
      <c r="B8" s="11"/>
      <c r="C8" s="12" t="s">
        <v>7</v>
      </c>
      <c r="D8" s="13">
        <f>SUM(D4:D7)</f>
        <v>0</v>
      </c>
    </row>
    <row r="9">
      <c r="A9" s="6"/>
      <c r="B9" s="6"/>
      <c r="C9" s="7"/>
      <c r="D9" s="6"/>
    </row>
    <row r="10">
      <c r="A10" s="1" t="s">
        <v>8</v>
      </c>
      <c r="C10" s="2"/>
    </row>
    <row r="11">
      <c r="A11" s="14" t="s">
        <v>9</v>
      </c>
      <c r="B11" s="15"/>
      <c r="C11" s="16"/>
      <c r="D11" s="15"/>
    </row>
    <row r="12">
      <c r="A12" s="17" t="s">
        <v>10</v>
      </c>
      <c r="B12" s="18" t="s">
        <v>11</v>
      </c>
      <c r="C12" s="19" t="s">
        <v>12</v>
      </c>
      <c r="D12" s="18" t="s">
        <v>7</v>
      </c>
    </row>
    <row r="13">
      <c r="A13" s="20" t="s">
        <v>13</v>
      </c>
      <c r="B13" s="21">
        <v>7.0</v>
      </c>
      <c r="C13" s="22"/>
      <c r="D13" s="23">
        <f t="shared" ref="D13:D18" si="1">B13*C13</f>
        <v>0</v>
      </c>
    </row>
    <row r="14">
      <c r="A14" s="20" t="s">
        <v>14</v>
      </c>
      <c r="B14" s="24">
        <v>10.0</v>
      </c>
      <c r="C14" s="22"/>
      <c r="D14" s="23">
        <f t="shared" si="1"/>
        <v>0</v>
      </c>
    </row>
    <row r="15">
      <c r="A15" s="20" t="s">
        <v>15</v>
      </c>
      <c r="B15" s="25">
        <v>12.0</v>
      </c>
      <c r="C15" s="22"/>
      <c r="D15" s="23">
        <f t="shared" si="1"/>
        <v>0</v>
      </c>
    </row>
    <row r="16">
      <c r="A16" s="20" t="s">
        <v>16</v>
      </c>
      <c r="B16" s="25">
        <v>11.0</v>
      </c>
      <c r="C16" s="22"/>
      <c r="D16" s="23">
        <f t="shared" si="1"/>
        <v>0</v>
      </c>
    </row>
    <row r="17">
      <c r="A17" s="20" t="s">
        <v>17</v>
      </c>
      <c r="B17" s="25">
        <v>11.0</v>
      </c>
      <c r="C17" s="22"/>
      <c r="D17" s="23">
        <f t="shared" si="1"/>
        <v>0</v>
      </c>
    </row>
    <row r="18">
      <c r="A18" s="20" t="s">
        <v>18</v>
      </c>
      <c r="B18" s="25">
        <v>19.0</v>
      </c>
      <c r="C18" s="22"/>
      <c r="D18" s="23">
        <f t="shared" si="1"/>
        <v>0</v>
      </c>
    </row>
    <row r="19">
      <c r="A19" s="26" t="s">
        <v>19</v>
      </c>
      <c r="B19" s="27"/>
      <c r="C19" s="28"/>
      <c r="D19" s="27"/>
    </row>
    <row r="20">
      <c r="A20" s="20" t="s">
        <v>20</v>
      </c>
      <c r="B20" s="24">
        <v>25.0</v>
      </c>
      <c r="C20" s="22"/>
      <c r="D20" s="23">
        <f>B20*C20</f>
        <v>0</v>
      </c>
    </row>
    <row r="21">
      <c r="A21" s="20"/>
      <c r="B21" s="24"/>
      <c r="C21" s="22"/>
    </row>
    <row r="22">
      <c r="A22" s="14" t="s">
        <v>21</v>
      </c>
      <c r="B22" s="15"/>
      <c r="C22" s="16"/>
      <c r="D22" s="15"/>
    </row>
    <row r="23">
      <c r="A23" s="17" t="s">
        <v>22</v>
      </c>
      <c r="B23" s="18" t="s">
        <v>11</v>
      </c>
      <c r="C23" s="19" t="s">
        <v>12</v>
      </c>
      <c r="D23" s="18" t="s">
        <v>7</v>
      </c>
    </row>
    <row r="24">
      <c r="A24" s="29" t="s">
        <v>23</v>
      </c>
      <c r="B24" s="30">
        <v>18.0</v>
      </c>
      <c r="C24" s="22">
        <v>0.0</v>
      </c>
      <c r="D24" s="23">
        <f t="shared" ref="D24:D32" si="2">B24*C24</f>
        <v>0</v>
      </c>
    </row>
    <row r="25">
      <c r="A25" s="29" t="s">
        <v>24</v>
      </c>
      <c r="B25" s="30">
        <v>18.0</v>
      </c>
      <c r="C25" s="22">
        <v>0.0</v>
      </c>
      <c r="D25" s="23">
        <f t="shared" si="2"/>
        <v>0</v>
      </c>
    </row>
    <row r="26">
      <c r="A26" s="20" t="s">
        <v>25</v>
      </c>
      <c r="B26" s="30">
        <v>18.0</v>
      </c>
      <c r="C26" s="22">
        <v>0.0</v>
      </c>
      <c r="D26" s="23">
        <f t="shared" si="2"/>
        <v>0</v>
      </c>
    </row>
    <row r="27">
      <c r="A27" s="29" t="s">
        <v>26</v>
      </c>
      <c r="B27" s="30">
        <v>18.0</v>
      </c>
      <c r="C27" s="22">
        <v>0.0</v>
      </c>
      <c r="D27" s="23">
        <f t="shared" si="2"/>
        <v>0</v>
      </c>
    </row>
    <row r="28">
      <c r="A28" s="29" t="s">
        <v>27</v>
      </c>
      <c r="B28" s="30">
        <v>18.0</v>
      </c>
      <c r="C28" s="22">
        <v>0.0</v>
      </c>
      <c r="D28" s="23">
        <f t="shared" si="2"/>
        <v>0</v>
      </c>
    </row>
    <row r="29">
      <c r="A29" s="20" t="s">
        <v>28</v>
      </c>
      <c r="B29" s="30">
        <v>18.0</v>
      </c>
      <c r="C29" s="22">
        <v>0.0</v>
      </c>
      <c r="D29" s="23">
        <f t="shared" si="2"/>
        <v>0</v>
      </c>
    </row>
    <row r="30">
      <c r="A30" s="29" t="s">
        <v>29</v>
      </c>
      <c r="B30" s="30">
        <v>23.0</v>
      </c>
      <c r="C30" s="22">
        <v>0.0</v>
      </c>
      <c r="D30" s="23">
        <f t="shared" si="2"/>
        <v>0</v>
      </c>
    </row>
    <row r="31">
      <c r="A31" s="29" t="s">
        <v>30</v>
      </c>
      <c r="B31" s="30">
        <v>23.0</v>
      </c>
      <c r="C31" s="22">
        <v>0.0</v>
      </c>
      <c r="D31" s="23">
        <f t="shared" si="2"/>
        <v>0</v>
      </c>
    </row>
    <row r="32">
      <c r="A32" s="29" t="s">
        <v>31</v>
      </c>
      <c r="B32" s="30">
        <v>25.0</v>
      </c>
      <c r="C32" s="22">
        <v>0.0</v>
      </c>
      <c r="D32" s="23">
        <f t="shared" si="2"/>
        <v>0</v>
      </c>
    </row>
    <row r="33">
      <c r="A33" s="29"/>
      <c r="B33" s="30"/>
      <c r="C33" s="22"/>
    </row>
    <row r="34">
      <c r="A34" s="14" t="s">
        <v>32</v>
      </c>
      <c r="B34" s="15"/>
      <c r="C34" s="16"/>
      <c r="D34" s="15"/>
    </row>
    <row r="35">
      <c r="A35" s="17" t="s">
        <v>33</v>
      </c>
      <c r="B35" s="18" t="s">
        <v>11</v>
      </c>
      <c r="C35" s="19" t="s">
        <v>12</v>
      </c>
      <c r="D35" s="18" t="s">
        <v>7</v>
      </c>
    </row>
    <row r="36">
      <c r="A36" s="31" t="s">
        <v>34</v>
      </c>
      <c r="B36" s="30">
        <v>11.0</v>
      </c>
      <c r="C36" s="22"/>
      <c r="D36" s="23">
        <f t="shared" ref="D36:D40" si="3">B36*C36</f>
        <v>0</v>
      </c>
    </row>
    <row r="37">
      <c r="A37" s="31" t="s">
        <v>35</v>
      </c>
      <c r="B37" s="30">
        <v>11.0</v>
      </c>
      <c r="C37" s="22"/>
      <c r="D37" s="23">
        <f t="shared" si="3"/>
        <v>0</v>
      </c>
    </row>
    <row r="38">
      <c r="A38" s="31" t="s">
        <v>36</v>
      </c>
      <c r="B38" s="30">
        <v>10.0</v>
      </c>
      <c r="C38" s="22"/>
      <c r="D38" s="23">
        <f t="shared" si="3"/>
        <v>0</v>
      </c>
    </row>
    <row r="39">
      <c r="A39" s="31" t="s">
        <v>37</v>
      </c>
      <c r="B39" s="30">
        <v>6.0</v>
      </c>
      <c r="C39" s="22"/>
      <c r="D39" s="23">
        <f t="shared" si="3"/>
        <v>0</v>
      </c>
    </row>
    <row r="40">
      <c r="A40" s="31" t="s">
        <v>38</v>
      </c>
      <c r="B40" s="30">
        <v>6.0</v>
      </c>
      <c r="C40" s="22"/>
      <c r="D40" s="23">
        <f t="shared" si="3"/>
        <v>0</v>
      </c>
    </row>
    <row r="41">
      <c r="A41" s="31"/>
      <c r="B41" s="30"/>
      <c r="C41" s="22"/>
    </row>
    <row r="42">
      <c r="A42" s="14" t="s">
        <v>39</v>
      </c>
      <c r="B42" s="32"/>
      <c r="C42" s="33"/>
      <c r="D42" s="32"/>
    </row>
    <row r="43">
      <c r="A43" s="17" t="s">
        <v>40</v>
      </c>
      <c r="B43" s="18" t="s">
        <v>11</v>
      </c>
      <c r="C43" s="19" t="s">
        <v>12</v>
      </c>
      <c r="D43" s="18" t="s">
        <v>7</v>
      </c>
    </row>
    <row r="44">
      <c r="A44" s="31" t="s">
        <v>41</v>
      </c>
      <c r="B44" s="30">
        <v>2.9</v>
      </c>
      <c r="C44" s="22">
        <v>0.0</v>
      </c>
      <c r="D44" s="23">
        <f t="shared" ref="D44:D51" si="4">B44*C44</f>
        <v>0</v>
      </c>
    </row>
    <row r="45">
      <c r="A45" s="31" t="s">
        <v>38</v>
      </c>
      <c r="B45" s="30">
        <v>6.0</v>
      </c>
      <c r="C45" s="22">
        <v>0.0</v>
      </c>
      <c r="D45" s="23">
        <f t="shared" si="4"/>
        <v>0</v>
      </c>
    </row>
    <row r="46">
      <c r="A46" s="31" t="s">
        <v>42</v>
      </c>
      <c r="B46" s="30">
        <v>3.0</v>
      </c>
      <c r="C46" s="22">
        <v>0.0</v>
      </c>
      <c r="D46" s="23">
        <f t="shared" si="4"/>
        <v>0</v>
      </c>
    </row>
    <row r="47">
      <c r="A47" s="31" t="s">
        <v>43</v>
      </c>
      <c r="B47" s="30">
        <v>5.0</v>
      </c>
      <c r="C47" s="22">
        <v>0.0</v>
      </c>
      <c r="D47" s="23">
        <f t="shared" si="4"/>
        <v>0</v>
      </c>
    </row>
    <row r="48">
      <c r="A48" s="31" t="s">
        <v>44</v>
      </c>
      <c r="B48" s="30">
        <v>5.0</v>
      </c>
      <c r="C48" s="22">
        <v>0.0</v>
      </c>
      <c r="D48" s="23">
        <f t="shared" si="4"/>
        <v>0</v>
      </c>
    </row>
    <row r="49">
      <c r="A49" s="31" t="s">
        <v>45</v>
      </c>
      <c r="B49" s="30">
        <v>20.0</v>
      </c>
      <c r="C49" s="22">
        <v>0.0</v>
      </c>
      <c r="D49" s="23">
        <f t="shared" si="4"/>
        <v>0</v>
      </c>
    </row>
    <row r="50">
      <c r="A50" s="31" t="s">
        <v>46</v>
      </c>
      <c r="B50" s="30">
        <v>5.0</v>
      </c>
      <c r="C50" s="22">
        <v>0.0</v>
      </c>
      <c r="D50" s="23">
        <f t="shared" si="4"/>
        <v>0</v>
      </c>
    </row>
    <row r="51">
      <c r="A51" s="31" t="s">
        <v>47</v>
      </c>
      <c r="B51" s="30">
        <v>2.5</v>
      </c>
      <c r="C51" s="22">
        <v>0.0</v>
      </c>
      <c r="D51" s="23">
        <f t="shared" si="4"/>
        <v>0</v>
      </c>
    </row>
    <row r="52">
      <c r="A52" s="31"/>
      <c r="B52" s="30"/>
      <c r="C52" s="22"/>
    </row>
    <row r="53">
      <c r="A53" s="34"/>
      <c r="B53" s="35"/>
      <c r="C53" s="36"/>
      <c r="D53" s="37"/>
    </row>
    <row r="54">
      <c r="A54" s="1"/>
      <c r="B54" s="23"/>
      <c r="C54" s="2"/>
    </row>
    <row r="55">
      <c r="A55" s="1" t="s">
        <v>48</v>
      </c>
      <c r="B55" s="23"/>
      <c r="C55" s="2"/>
    </row>
    <row r="56">
      <c r="A56" s="14" t="s">
        <v>49</v>
      </c>
      <c r="B56" s="15"/>
      <c r="C56" s="16"/>
      <c r="D56" s="15"/>
    </row>
    <row r="57">
      <c r="A57" s="17" t="s">
        <v>50</v>
      </c>
      <c r="B57" s="18" t="s">
        <v>11</v>
      </c>
      <c r="C57" s="19" t="s">
        <v>12</v>
      </c>
      <c r="D57" s="18" t="s">
        <v>7</v>
      </c>
    </row>
    <row r="58">
      <c r="A58" s="29" t="s">
        <v>51</v>
      </c>
      <c r="B58" s="30">
        <v>35.0</v>
      </c>
      <c r="C58" s="22"/>
      <c r="D58" s="23">
        <f t="shared" ref="D58:D62" si="5">B58*C58</f>
        <v>0</v>
      </c>
    </row>
    <row r="59">
      <c r="A59" s="29" t="s">
        <v>52</v>
      </c>
      <c r="B59" s="30">
        <v>35.0</v>
      </c>
      <c r="C59" s="22"/>
      <c r="D59" s="23">
        <f t="shared" si="5"/>
        <v>0</v>
      </c>
    </row>
    <row r="60">
      <c r="A60" s="29" t="s">
        <v>53</v>
      </c>
      <c r="B60" s="30">
        <v>35.0</v>
      </c>
      <c r="C60" s="22"/>
      <c r="D60" s="23">
        <f t="shared" si="5"/>
        <v>0</v>
      </c>
    </row>
    <row r="61">
      <c r="A61" s="29" t="s">
        <v>54</v>
      </c>
      <c r="B61" s="30">
        <v>35.0</v>
      </c>
      <c r="C61" s="22"/>
      <c r="D61" s="23">
        <f t="shared" si="5"/>
        <v>0</v>
      </c>
    </row>
    <row r="62">
      <c r="A62" s="29" t="s">
        <v>55</v>
      </c>
      <c r="B62" s="30">
        <v>35.0</v>
      </c>
      <c r="C62" s="22"/>
      <c r="D62" s="23">
        <f t="shared" si="5"/>
        <v>0</v>
      </c>
    </row>
    <row r="63">
      <c r="A63" s="29"/>
      <c r="B63" s="30"/>
      <c r="C63" s="22"/>
    </row>
    <row r="64">
      <c r="A64" s="14" t="s">
        <v>56</v>
      </c>
      <c r="B64" s="15"/>
      <c r="C64" s="16"/>
      <c r="D64" s="15"/>
    </row>
    <row r="65">
      <c r="A65" s="17" t="s">
        <v>57</v>
      </c>
      <c r="B65" s="18" t="s">
        <v>11</v>
      </c>
      <c r="C65" s="19" t="s">
        <v>12</v>
      </c>
      <c r="D65" s="18" t="s">
        <v>7</v>
      </c>
    </row>
    <row r="66">
      <c r="A66" s="20" t="s">
        <v>58</v>
      </c>
      <c r="B66" s="21">
        <v>120.0</v>
      </c>
      <c r="C66" s="22"/>
      <c r="D66" s="23">
        <f t="shared" ref="D66:D71" si="6">B66*C66</f>
        <v>0</v>
      </c>
    </row>
    <row r="67">
      <c r="A67" s="29" t="s">
        <v>59</v>
      </c>
      <c r="B67" s="21">
        <v>120.0</v>
      </c>
      <c r="C67" s="22"/>
      <c r="D67" s="23">
        <f t="shared" si="6"/>
        <v>0</v>
      </c>
    </row>
    <row r="68">
      <c r="A68" s="38" t="s">
        <v>60</v>
      </c>
      <c r="B68" s="21">
        <v>120.0</v>
      </c>
      <c r="C68" s="22"/>
      <c r="D68" s="23">
        <f t="shared" si="6"/>
        <v>0</v>
      </c>
    </row>
    <row r="69">
      <c r="A69" s="20" t="s">
        <v>61</v>
      </c>
      <c r="B69" s="21">
        <v>120.0</v>
      </c>
      <c r="C69" s="22"/>
      <c r="D69" s="23">
        <f t="shared" si="6"/>
        <v>0</v>
      </c>
    </row>
    <row r="70">
      <c r="A70" s="20" t="s">
        <v>62</v>
      </c>
      <c r="B70" s="21">
        <v>120.0</v>
      </c>
      <c r="C70" s="22"/>
      <c r="D70" s="23">
        <f t="shared" si="6"/>
        <v>0</v>
      </c>
    </row>
    <row r="71">
      <c r="A71" s="38" t="s">
        <v>63</v>
      </c>
      <c r="B71" s="21">
        <v>120.0</v>
      </c>
      <c r="C71" s="22"/>
      <c r="D71" s="23">
        <f t="shared" si="6"/>
        <v>0</v>
      </c>
    </row>
    <row r="72">
      <c r="A72" s="38"/>
      <c r="B72" s="21"/>
      <c r="C72" s="22"/>
    </row>
    <row r="73">
      <c r="A73" s="14" t="s">
        <v>64</v>
      </c>
      <c r="B73" s="15"/>
      <c r="C73" s="16"/>
      <c r="D73" s="15"/>
    </row>
    <row r="74">
      <c r="A74" s="17" t="s">
        <v>65</v>
      </c>
      <c r="B74" s="18" t="s">
        <v>11</v>
      </c>
      <c r="C74" s="19" t="s">
        <v>12</v>
      </c>
      <c r="D74" s="18" t="s">
        <v>7</v>
      </c>
    </row>
    <row r="75">
      <c r="A75" s="29" t="s">
        <v>66</v>
      </c>
      <c r="B75" s="21">
        <v>0.0</v>
      </c>
      <c r="C75" s="22"/>
      <c r="D75" s="23">
        <f t="shared" ref="D75:D78" si="7">B75*C75</f>
        <v>0</v>
      </c>
    </row>
    <row r="76">
      <c r="A76" s="29" t="s">
        <v>67</v>
      </c>
      <c r="B76" s="21">
        <v>0.0</v>
      </c>
      <c r="C76" s="22"/>
      <c r="D76" s="23">
        <f t="shared" si="7"/>
        <v>0</v>
      </c>
    </row>
    <row r="77">
      <c r="A77" s="29" t="s">
        <v>68</v>
      </c>
      <c r="B77" s="21">
        <v>0.0</v>
      </c>
      <c r="C77" s="22"/>
      <c r="D77" s="23">
        <f t="shared" si="7"/>
        <v>0</v>
      </c>
    </row>
    <row r="78">
      <c r="A78" s="29" t="s">
        <v>69</v>
      </c>
      <c r="B78" s="21">
        <v>20.0</v>
      </c>
      <c r="C78" s="22"/>
      <c r="D78" s="23">
        <f t="shared" si="7"/>
        <v>0</v>
      </c>
    </row>
    <row r="79">
      <c r="A79" s="29"/>
      <c r="B79" s="21"/>
      <c r="C79" s="22"/>
    </row>
    <row r="80">
      <c r="A80" s="14" t="s">
        <v>70</v>
      </c>
      <c r="B80" s="15"/>
      <c r="C80" s="16"/>
      <c r="D80" s="15"/>
    </row>
    <row r="81">
      <c r="A81" s="17" t="s">
        <v>71</v>
      </c>
      <c r="B81" s="18" t="s">
        <v>11</v>
      </c>
      <c r="C81" s="19" t="s">
        <v>12</v>
      </c>
      <c r="D81" s="18" t="s">
        <v>7</v>
      </c>
    </row>
    <row r="82">
      <c r="A82" s="39" t="s">
        <v>72</v>
      </c>
      <c r="B82" s="30">
        <v>23.0</v>
      </c>
      <c r="C82" s="22">
        <v>0.0</v>
      </c>
      <c r="D82" s="23">
        <f t="shared" ref="D82:D90" si="8">B82*C82</f>
        <v>0</v>
      </c>
    </row>
    <row r="83">
      <c r="A83" s="20" t="s">
        <v>73</v>
      </c>
      <c r="B83" s="30">
        <v>23.0</v>
      </c>
      <c r="C83" s="22">
        <v>0.0</v>
      </c>
      <c r="D83" s="23">
        <f t="shared" si="8"/>
        <v>0</v>
      </c>
    </row>
    <row r="84">
      <c r="A84" s="29" t="s">
        <v>74</v>
      </c>
      <c r="B84" s="30">
        <v>23.0</v>
      </c>
      <c r="C84" s="22">
        <v>0.0</v>
      </c>
      <c r="D84" s="23">
        <f t="shared" si="8"/>
        <v>0</v>
      </c>
    </row>
    <row r="85">
      <c r="A85" s="29" t="s">
        <v>75</v>
      </c>
      <c r="B85" s="30">
        <v>23.0</v>
      </c>
      <c r="C85" s="22">
        <v>0.0</v>
      </c>
      <c r="D85" s="23">
        <f t="shared" si="8"/>
        <v>0</v>
      </c>
    </row>
    <row r="86">
      <c r="A86" s="20" t="s">
        <v>76</v>
      </c>
      <c r="B86" s="30">
        <v>23.0</v>
      </c>
      <c r="C86" s="22">
        <v>0.0</v>
      </c>
      <c r="D86" s="23">
        <f t="shared" si="8"/>
        <v>0</v>
      </c>
    </row>
    <row r="87">
      <c r="A87" s="29" t="s">
        <v>77</v>
      </c>
      <c r="B87" s="21">
        <v>27.0</v>
      </c>
      <c r="C87" s="22">
        <v>0.0</v>
      </c>
      <c r="D87" s="23">
        <f t="shared" si="8"/>
        <v>0</v>
      </c>
    </row>
    <row r="88">
      <c r="A88" s="20" t="s">
        <v>78</v>
      </c>
      <c r="B88" s="30">
        <v>27.0</v>
      </c>
      <c r="C88" s="22">
        <v>0.0</v>
      </c>
      <c r="D88" s="23">
        <f t="shared" si="8"/>
        <v>0</v>
      </c>
    </row>
    <row r="89">
      <c r="A89" s="20" t="s">
        <v>79</v>
      </c>
      <c r="B89" s="40">
        <v>18.0</v>
      </c>
      <c r="C89" s="22">
        <v>0.0</v>
      </c>
      <c r="D89" s="23">
        <f t="shared" si="8"/>
        <v>0</v>
      </c>
    </row>
    <row r="90">
      <c r="A90" s="20" t="s">
        <v>80</v>
      </c>
      <c r="B90" s="40">
        <v>18.0</v>
      </c>
      <c r="C90" s="22">
        <v>0.0</v>
      </c>
      <c r="D90" s="23">
        <f t="shared" si="8"/>
        <v>0</v>
      </c>
    </row>
    <row r="91">
      <c r="A91" s="20"/>
      <c r="B91" s="40"/>
      <c r="C91" s="22"/>
    </row>
    <row r="92">
      <c r="A92" s="34"/>
      <c r="B92" s="35"/>
      <c r="C92" s="36"/>
      <c r="D92" s="37"/>
    </row>
    <row r="93">
      <c r="A93" s="1"/>
      <c r="B93" s="23"/>
      <c r="C93" s="2"/>
    </row>
    <row r="94">
      <c r="A94" s="1" t="s">
        <v>81</v>
      </c>
      <c r="B94" s="23"/>
      <c r="C94" s="2"/>
    </row>
    <row r="95">
      <c r="A95" s="14" t="s">
        <v>82</v>
      </c>
      <c r="B95" s="15"/>
      <c r="C95" s="16"/>
      <c r="D95" s="15"/>
    </row>
    <row r="96">
      <c r="A96" s="41" t="s">
        <v>83</v>
      </c>
      <c r="B96" s="18" t="s">
        <v>11</v>
      </c>
      <c r="C96" s="19" t="s">
        <v>12</v>
      </c>
      <c r="D96" s="18" t="s">
        <v>7</v>
      </c>
    </row>
    <row r="97">
      <c r="A97" s="42" t="s">
        <v>84</v>
      </c>
      <c r="B97" s="40">
        <v>3.0</v>
      </c>
      <c r="C97" s="22"/>
      <c r="D97" s="23">
        <f t="shared" ref="D97:D105" si="9">B97*C97</f>
        <v>0</v>
      </c>
    </row>
    <row r="98">
      <c r="A98" s="42" t="s">
        <v>85</v>
      </c>
      <c r="B98" s="40">
        <v>4.0</v>
      </c>
      <c r="C98" s="22"/>
      <c r="D98" s="23">
        <f t="shared" si="9"/>
        <v>0</v>
      </c>
    </row>
    <row r="99">
      <c r="A99" s="42" t="s">
        <v>86</v>
      </c>
      <c r="B99" s="40">
        <v>4.0</v>
      </c>
      <c r="C99" s="22"/>
      <c r="D99" s="23">
        <f t="shared" si="9"/>
        <v>0</v>
      </c>
    </row>
    <row r="100">
      <c r="A100" s="42" t="s">
        <v>87</v>
      </c>
      <c r="B100" s="40">
        <v>5.0</v>
      </c>
      <c r="C100" s="22"/>
      <c r="D100" s="23">
        <f t="shared" si="9"/>
        <v>0</v>
      </c>
    </row>
    <row r="101">
      <c r="A101" s="42" t="s">
        <v>88</v>
      </c>
      <c r="B101" s="40">
        <v>5.0</v>
      </c>
      <c r="C101" s="22"/>
      <c r="D101" s="23">
        <f t="shared" si="9"/>
        <v>0</v>
      </c>
    </row>
    <row r="102">
      <c r="A102" s="42" t="s">
        <v>89</v>
      </c>
      <c r="B102" s="40">
        <v>5.0</v>
      </c>
      <c r="C102" s="22"/>
      <c r="D102" s="23">
        <f t="shared" si="9"/>
        <v>0</v>
      </c>
    </row>
    <row r="103">
      <c r="A103" s="39" t="s">
        <v>90</v>
      </c>
      <c r="B103" s="40">
        <v>5.0</v>
      </c>
      <c r="C103" s="22"/>
      <c r="D103" s="23">
        <f t="shared" si="9"/>
        <v>0</v>
      </c>
    </row>
    <row r="104">
      <c r="A104" s="43" t="s">
        <v>91</v>
      </c>
      <c r="B104" s="40">
        <v>5.0</v>
      </c>
      <c r="C104" s="22"/>
      <c r="D104" s="23">
        <f t="shared" si="9"/>
        <v>0</v>
      </c>
    </row>
    <row r="105">
      <c r="A105" s="44" t="s">
        <v>92</v>
      </c>
      <c r="B105" s="40">
        <v>4.0</v>
      </c>
      <c r="C105" s="22"/>
      <c r="D105" s="23">
        <f t="shared" si="9"/>
        <v>0</v>
      </c>
    </row>
    <row r="106">
      <c r="A106" s="45"/>
      <c r="B106" s="40"/>
      <c r="C106" s="46"/>
      <c r="D106" s="47"/>
    </row>
    <row r="107">
      <c r="A107" s="14" t="s">
        <v>93</v>
      </c>
      <c r="B107" s="15"/>
      <c r="C107" s="16"/>
      <c r="D107" s="15"/>
    </row>
    <row r="108">
      <c r="A108" s="41" t="s">
        <v>94</v>
      </c>
      <c r="B108" s="18" t="s">
        <v>11</v>
      </c>
      <c r="C108" s="19" t="s">
        <v>12</v>
      </c>
      <c r="D108" s="18" t="s">
        <v>7</v>
      </c>
    </row>
    <row r="109">
      <c r="A109" s="29" t="s">
        <v>95</v>
      </c>
      <c r="B109" s="21">
        <v>6.0</v>
      </c>
      <c r="C109" s="22"/>
      <c r="D109" s="23">
        <f t="shared" ref="D109:D115" si="10">B109*C109</f>
        <v>0</v>
      </c>
    </row>
    <row r="110">
      <c r="A110" s="29" t="s">
        <v>96</v>
      </c>
      <c r="B110" s="21">
        <v>3.0</v>
      </c>
      <c r="C110" s="22"/>
      <c r="D110" s="23">
        <f t="shared" si="10"/>
        <v>0</v>
      </c>
    </row>
    <row r="111">
      <c r="A111" s="29" t="s">
        <v>97</v>
      </c>
      <c r="B111" s="21">
        <v>9.0</v>
      </c>
      <c r="C111" s="22"/>
      <c r="D111" s="23">
        <f t="shared" si="10"/>
        <v>0</v>
      </c>
    </row>
    <row r="112">
      <c r="A112" s="29" t="s">
        <v>98</v>
      </c>
      <c r="B112" s="21">
        <v>9.0</v>
      </c>
      <c r="C112" s="22"/>
      <c r="D112" s="23">
        <f t="shared" si="10"/>
        <v>0</v>
      </c>
    </row>
    <row r="113">
      <c r="A113" s="29" t="s">
        <v>99</v>
      </c>
      <c r="B113" s="21">
        <v>9.0</v>
      </c>
      <c r="C113" s="22"/>
      <c r="D113" s="23">
        <f t="shared" si="10"/>
        <v>0</v>
      </c>
    </row>
    <row r="114">
      <c r="A114" s="29" t="s">
        <v>100</v>
      </c>
      <c r="B114" s="21">
        <v>12.0</v>
      </c>
      <c r="C114" s="22"/>
      <c r="D114" s="23">
        <f t="shared" si="10"/>
        <v>0</v>
      </c>
    </row>
    <row r="115">
      <c r="A115" s="29" t="s">
        <v>101</v>
      </c>
      <c r="B115" s="21">
        <v>9.0</v>
      </c>
      <c r="C115" s="22"/>
      <c r="D115" s="23">
        <f t="shared" si="10"/>
        <v>0</v>
      </c>
    </row>
    <row r="116">
      <c r="A116" s="29"/>
      <c r="B116" s="21"/>
      <c r="C116" s="22"/>
    </row>
    <row r="117">
      <c r="A117" s="34"/>
      <c r="B117" s="35"/>
      <c r="C117" s="36"/>
      <c r="D117" s="37"/>
    </row>
    <row r="118">
      <c r="A118" s="48"/>
      <c r="B118" s="23"/>
      <c r="C118" s="2"/>
    </row>
    <row r="119">
      <c r="A119" s="48"/>
      <c r="B119" s="23"/>
      <c r="C119" s="2"/>
    </row>
    <row r="120">
      <c r="A120" s="49" t="s">
        <v>102</v>
      </c>
      <c r="B120" s="50"/>
      <c r="C120" s="51"/>
      <c r="D120" s="52"/>
    </row>
    <row r="121">
      <c r="A121" s="53" t="s">
        <v>103</v>
      </c>
      <c r="B121" s="18" t="s">
        <v>11</v>
      </c>
      <c r="C121" s="19" t="s">
        <v>12</v>
      </c>
      <c r="D121" s="18" t="s">
        <v>7</v>
      </c>
    </row>
    <row r="122">
      <c r="A122" s="14" t="s">
        <v>82</v>
      </c>
      <c r="B122" s="15"/>
      <c r="C122" s="16"/>
      <c r="D122" s="15"/>
    </row>
    <row r="123">
      <c r="A123" s="42" t="s">
        <v>84</v>
      </c>
      <c r="B123" s="40">
        <v>3.0</v>
      </c>
      <c r="C123" s="22"/>
      <c r="D123" s="23">
        <f t="shared" ref="D123:D129" si="11">B123*C123</f>
        <v>0</v>
      </c>
    </row>
    <row r="124">
      <c r="A124" s="42" t="s">
        <v>85</v>
      </c>
      <c r="B124" s="40">
        <v>4.0</v>
      </c>
      <c r="C124" s="22"/>
      <c r="D124" s="23">
        <f t="shared" si="11"/>
        <v>0</v>
      </c>
    </row>
    <row r="125">
      <c r="A125" s="42" t="s">
        <v>86</v>
      </c>
      <c r="B125" s="40">
        <v>4.0</v>
      </c>
      <c r="C125" s="22"/>
      <c r="D125" s="23">
        <f t="shared" si="11"/>
        <v>0</v>
      </c>
    </row>
    <row r="126">
      <c r="A126" s="42" t="s">
        <v>87</v>
      </c>
      <c r="B126" s="40">
        <v>5.0</v>
      </c>
      <c r="C126" s="22"/>
      <c r="D126" s="23">
        <f t="shared" si="11"/>
        <v>0</v>
      </c>
    </row>
    <row r="127">
      <c r="A127" s="42" t="s">
        <v>88</v>
      </c>
      <c r="B127" s="40">
        <v>5.0</v>
      </c>
      <c r="C127" s="22"/>
      <c r="D127" s="23">
        <f t="shared" si="11"/>
        <v>0</v>
      </c>
    </row>
    <row r="128">
      <c r="A128" s="42" t="s">
        <v>89</v>
      </c>
      <c r="B128" s="40">
        <v>5.0</v>
      </c>
      <c r="C128" s="22"/>
      <c r="D128" s="23">
        <f t="shared" si="11"/>
        <v>0</v>
      </c>
    </row>
    <row r="129">
      <c r="A129" s="39" t="s">
        <v>90</v>
      </c>
      <c r="B129" s="40">
        <v>5.0</v>
      </c>
      <c r="C129" s="22"/>
      <c r="D129" s="23">
        <f t="shared" si="11"/>
        <v>0</v>
      </c>
    </row>
    <row r="130">
      <c r="A130" s="42"/>
      <c r="B130" s="40"/>
      <c r="C130" s="46"/>
      <c r="D130" s="47"/>
    </row>
    <row r="131">
      <c r="A131" s="14" t="s">
        <v>104</v>
      </c>
      <c r="B131" s="15"/>
      <c r="C131" s="16"/>
      <c r="D131" s="15"/>
    </row>
    <row r="132">
      <c r="A132" s="54" t="s">
        <v>105</v>
      </c>
      <c r="B132" s="21">
        <v>0.0</v>
      </c>
      <c r="C132" s="22"/>
      <c r="D132" s="23">
        <f t="shared" ref="D132:D138" si="12">B132*C132</f>
        <v>0</v>
      </c>
    </row>
    <row r="133">
      <c r="A133" s="54" t="s">
        <v>106</v>
      </c>
      <c r="B133" s="21">
        <v>0.0</v>
      </c>
      <c r="C133" s="22"/>
      <c r="D133" s="23">
        <f t="shared" si="12"/>
        <v>0</v>
      </c>
    </row>
    <row r="134">
      <c r="A134" s="31" t="s">
        <v>107</v>
      </c>
      <c r="B134" s="21">
        <v>0.0</v>
      </c>
      <c r="C134" s="22"/>
      <c r="D134" s="23">
        <f t="shared" si="12"/>
        <v>0</v>
      </c>
    </row>
    <row r="135">
      <c r="A135" s="54" t="s">
        <v>108</v>
      </c>
      <c r="B135" s="21">
        <v>0.0</v>
      </c>
      <c r="C135" s="22"/>
      <c r="D135" s="23">
        <f t="shared" si="12"/>
        <v>0</v>
      </c>
    </row>
    <row r="136">
      <c r="A136" s="54" t="s">
        <v>109</v>
      </c>
      <c r="B136" s="21">
        <v>0.0</v>
      </c>
      <c r="C136" s="22"/>
      <c r="D136" s="23">
        <f t="shared" si="12"/>
        <v>0</v>
      </c>
    </row>
    <row r="137">
      <c r="A137" s="54" t="s">
        <v>110</v>
      </c>
      <c r="B137" s="21">
        <v>0.0</v>
      </c>
      <c r="C137" s="22"/>
      <c r="D137" s="23">
        <f t="shared" si="12"/>
        <v>0</v>
      </c>
    </row>
    <row r="138">
      <c r="A138" s="54" t="s">
        <v>111</v>
      </c>
      <c r="B138" s="21">
        <v>0.0</v>
      </c>
      <c r="C138" s="22"/>
      <c r="D138" s="23">
        <f t="shared" si="12"/>
        <v>0</v>
      </c>
    </row>
    <row r="139">
      <c r="A139" s="54"/>
      <c r="B139" s="21"/>
      <c r="C139" s="22"/>
    </row>
    <row r="140">
      <c r="A140" s="14" t="s">
        <v>56</v>
      </c>
      <c r="B140" s="15"/>
      <c r="C140" s="16"/>
      <c r="D140" s="15"/>
    </row>
    <row r="141">
      <c r="A141" s="38" t="s">
        <v>112</v>
      </c>
      <c r="B141" s="21">
        <v>0.0</v>
      </c>
      <c r="C141" s="22"/>
      <c r="D141" s="23">
        <f t="shared" ref="D141:D148" si="13">B141*C141</f>
        <v>0</v>
      </c>
    </row>
    <row r="142">
      <c r="A142" s="38" t="s">
        <v>113</v>
      </c>
      <c r="B142" s="21">
        <v>0.0</v>
      </c>
      <c r="C142" s="22"/>
      <c r="D142" s="23">
        <f t="shared" si="13"/>
        <v>0</v>
      </c>
    </row>
    <row r="143">
      <c r="A143" s="20" t="s">
        <v>58</v>
      </c>
      <c r="B143" s="21">
        <v>0.0</v>
      </c>
      <c r="C143" s="22"/>
      <c r="D143" s="23">
        <f t="shared" si="13"/>
        <v>0</v>
      </c>
    </row>
    <row r="144">
      <c r="A144" s="29" t="s">
        <v>59</v>
      </c>
      <c r="B144" s="21">
        <v>0.0</v>
      </c>
      <c r="C144" s="22"/>
      <c r="D144" s="23">
        <f t="shared" si="13"/>
        <v>0</v>
      </c>
    </row>
    <row r="145">
      <c r="A145" s="38" t="s">
        <v>60</v>
      </c>
      <c r="B145" s="21">
        <v>0.0</v>
      </c>
      <c r="C145" s="22"/>
      <c r="D145" s="23">
        <f t="shared" si="13"/>
        <v>0</v>
      </c>
    </row>
    <row r="146">
      <c r="A146" s="20" t="s">
        <v>61</v>
      </c>
      <c r="B146" s="21">
        <v>0.0</v>
      </c>
      <c r="C146" s="22"/>
      <c r="D146" s="23">
        <f t="shared" si="13"/>
        <v>0</v>
      </c>
    </row>
    <row r="147">
      <c r="A147" s="20" t="s">
        <v>62</v>
      </c>
      <c r="B147" s="21">
        <v>0.0</v>
      </c>
      <c r="C147" s="22"/>
      <c r="D147" s="23">
        <f t="shared" si="13"/>
        <v>0</v>
      </c>
    </row>
    <row r="148">
      <c r="A148" s="38" t="s">
        <v>63</v>
      </c>
      <c r="B148" s="21">
        <v>0.0</v>
      </c>
      <c r="C148" s="22"/>
      <c r="D148" s="23">
        <f t="shared" si="13"/>
        <v>0</v>
      </c>
    </row>
    <row r="149">
      <c r="A149" s="38"/>
      <c r="B149" s="21"/>
      <c r="C149" s="22"/>
    </row>
    <row r="150">
      <c r="A150" s="14" t="s">
        <v>114</v>
      </c>
      <c r="B150" s="15"/>
      <c r="C150" s="16"/>
      <c r="D150" s="15"/>
    </row>
    <row r="151">
      <c r="A151" s="29" t="s">
        <v>115</v>
      </c>
      <c r="B151" s="30">
        <v>4.0</v>
      </c>
      <c r="C151" s="22"/>
      <c r="D151" s="23">
        <f t="shared" ref="D151:D154" si="14">B151*C151</f>
        <v>0</v>
      </c>
    </row>
    <row r="152">
      <c r="A152" s="29" t="s">
        <v>116</v>
      </c>
      <c r="B152" s="30">
        <v>4.0</v>
      </c>
      <c r="C152" s="22"/>
      <c r="D152" s="23">
        <f t="shared" si="14"/>
        <v>0</v>
      </c>
    </row>
    <row r="153">
      <c r="A153" s="29" t="s">
        <v>117</v>
      </c>
      <c r="B153" s="30">
        <v>4.0</v>
      </c>
      <c r="C153" s="22"/>
      <c r="D153" s="23">
        <f t="shared" si="14"/>
        <v>0</v>
      </c>
    </row>
    <row r="154">
      <c r="A154" s="29" t="s">
        <v>118</v>
      </c>
      <c r="B154" s="30">
        <v>4.0</v>
      </c>
      <c r="C154" s="22"/>
      <c r="D154" s="23">
        <f t="shared" si="14"/>
        <v>0</v>
      </c>
    </row>
    <row r="155">
      <c r="A155" s="29"/>
      <c r="B155" s="30"/>
      <c r="C155" s="22"/>
    </row>
    <row r="156">
      <c r="A156" s="14" t="s">
        <v>70</v>
      </c>
      <c r="B156" s="15"/>
      <c r="C156" s="16"/>
      <c r="D156" s="15"/>
    </row>
    <row r="157">
      <c r="A157" s="39" t="s">
        <v>119</v>
      </c>
      <c r="B157" s="21">
        <v>72.0</v>
      </c>
      <c r="C157" s="22">
        <v>0.0</v>
      </c>
      <c r="D157" s="23">
        <f t="shared" ref="D157:D168" si="15">B157*C157</f>
        <v>0</v>
      </c>
    </row>
    <row r="158">
      <c r="A158" s="20" t="s">
        <v>73</v>
      </c>
      <c r="B158" s="21">
        <v>72.0</v>
      </c>
      <c r="C158" s="22">
        <v>0.0</v>
      </c>
      <c r="D158" s="23">
        <f t="shared" si="15"/>
        <v>0</v>
      </c>
    </row>
    <row r="159">
      <c r="A159" s="29" t="s">
        <v>120</v>
      </c>
      <c r="B159" s="21">
        <v>72.0</v>
      </c>
      <c r="C159" s="22">
        <v>0.0</v>
      </c>
      <c r="D159" s="23">
        <f t="shared" si="15"/>
        <v>0</v>
      </c>
    </row>
    <row r="160">
      <c r="A160" s="29" t="s">
        <v>74</v>
      </c>
      <c r="B160" s="21">
        <v>72.0</v>
      </c>
      <c r="C160" s="22">
        <v>0.0</v>
      </c>
      <c r="D160" s="23">
        <f t="shared" si="15"/>
        <v>0</v>
      </c>
    </row>
    <row r="161">
      <c r="A161" s="29" t="s">
        <v>75</v>
      </c>
      <c r="B161" s="21">
        <v>72.0</v>
      </c>
      <c r="C161" s="22">
        <v>0.0</v>
      </c>
      <c r="D161" s="23">
        <f t="shared" si="15"/>
        <v>0</v>
      </c>
    </row>
    <row r="162">
      <c r="A162" s="20" t="s">
        <v>76</v>
      </c>
      <c r="B162" s="21">
        <v>72.0</v>
      </c>
      <c r="C162" s="22">
        <v>0.0</v>
      </c>
      <c r="D162" s="23">
        <f t="shared" si="15"/>
        <v>0</v>
      </c>
    </row>
    <row r="163">
      <c r="A163" s="29" t="s">
        <v>77</v>
      </c>
      <c r="B163" s="21">
        <v>72.0</v>
      </c>
      <c r="C163" s="22">
        <v>0.0</v>
      </c>
      <c r="D163" s="23">
        <f t="shared" si="15"/>
        <v>0</v>
      </c>
    </row>
    <row r="164">
      <c r="A164" s="20" t="s">
        <v>78</v>
      </c>
      <c r="B164" s="21">
        <v>72.0</v>
      </c>
      <c r="C164" s="22">
        <v>0.0</v>
      </c>
      <c r="D164" s="23">
        <f t="shared" si="15"/>
        <v>0</v>
      </c>
    </row>
    <row r="165">
      <c r="A165" s="20" t="s">
        <v>79</v>
      </c>
      <c r="B165" s="21">
        <v>72.0</v>
      </c>
      <c r="C165" s="22">
        <v>0.0</v>
      </c>
      <c r="D165" s="23">
        <f t="shared" si="15"/>
        <v>0</v>
      </c>
    </row>
    <row r="166">
      <c r="A166" s="20" t="s">
        <v>80</v>
      </c>
      <c r="B166" s="21">
        <v>72.0</v>
      </c>
      <c r="C166" s="22">
        <v>0.0</v>
      </c>
      <c r="D166" s="23">
        <f t="shared" si="15"/>
        <v>0</v>
      </c>
    </row>
    <row r="167">
      <c r="A167" s="20"/>
      <c r="B167" s="21"/>
      <c r="C167" s="22">
        <v>0.0</v>
      </c>
      <c r="D167" s="23">
        <f t="shared" si="15"/>
        <v>0</v>
      </c>
    </row>
    <row r="168">
      <c r="A168" s="55" t="s">
        <v>121</v>
      </c>
      <c r="B168" s="56">
        <v>6.0</v>
      </c>
      <c r="C168" s="57">
        <v>0.0</v>
      </c>
      <c r="D168" s="50">
        <f t="shared" si="15"/>
        <v>0</v>
      </c>
    </row>
    <row r="169">
      <c r="A169" s="48"/>
      <c r="C169" s="2"/>
    </row>
    <row r="170">
      <c r="A170" s="48"/>
      <c r="C170" s="2"/>
    </row>
    <row r="171">
      <c r="A171" s="48"/>
      <c r="C171" s="2"/>
    </row>
    <row r="172">
      <c r="A172" s="1" t="s">
        <v>122</v>
      </c>
      <c r="B172" s="23"/>
      <c r="C172" s="2"/>
    </row>
    <row r="173">
      <c r="A173" s="14" t="s">
        <v>123</v>
      </c>
      <c r="B173" s="15"/>
      <c r="C173" s="16"/>
      <c r="D173" s="15"/>
    </row>
    <row r="174">
      <c r="A174" s="41" t="s">
        <v>124</v>
      </c>
      <c r="B174" s="18" t="s">
        <v>11</v>
      </c>
      <c r="C174" s="19" t="s">
        <v>12</v>
      </c>
      <c r="D174" s="18" t="s">
        <v>7</v>
      </c>
    </row>
    <row r="175">
      <c r="A175" s="20" t="s">
        <v>125</v>
      </c>
      <c r="B175" s="21">
        <v>8.0</v>
      </c>
      <c r="C175" s="22"/>
      <c r="D175" s="23">
        <f t="shared" ref="D175:D177" si="16">B175*C175</f>
        <v>0</v>
      </c>
    </row>
    <row r="176">
      <c r="A176" s="20" t="s">
        <v>126</v>
      </c>
      <c r="B176" s="21">
        <v>8.0</v>
      </c>
      <c r="C176" s="22"/>
      <c r="D176" s="23">
        <f t="shared" si="16"/>
        <v>0</v>
      </c>
    </row>
    <row r="177">
      <c r="A177" s="20" t="s">
        <v>127</v>
      </c>
      <c r="B177" s="21">
        <v>8.0</v>
      </c>
      <c r="C177" s="22"/>
      <c r="D177" s="23">
        <f t="shared" si="16"/>
        <v>0</v>
      </c>
    </row>
    <row r="178">
      <c r="A178" s="20"/>
      <c r="B178" s="21"/>
      <c r="C178" s="22"/>
    </row>
    <row r="179">
      <c r="A179" s="14" t="s">
        <v>128</v>
      </c>
      <c r="B179" s="15"/>
      <c r="C179" s="16"/>
      <c r="D179" s="15"/>
    </row>
    <row r="180">
      <c r="A180" s="41" t="s">
        <v>129</v>
      </c>
      <c r="B180" s="18" t="s">
        <v>11</v>
      </c>
      <c r="C180" s="19" t="s">
        <v>12</v>
      </c>
      <c r="D180" s="18" t="s">
        <v>7</v>
      </c>
    </row>
    <row r="181">
      <c r="A181" s="20" t="s">
        <v>130</v>
      </c>
      <c r="B181" s="58">
        <v>8.0</v>
      </c>
      <c r="C181" s="22"/>
      <c r="D181" s="23">
        <f t="shared" ref="D181:D183" si="17">B181*C181</f>
        <v>0</v>
      </c>
    </row>
    <row r="182">
      <c r="A182" s="31" t="s">
        <v>131</v>
      </c>
      <c r="B182" s="58">
        <v>8.0</v>
      </c>
      <c r="C182" s="22"/>
      <c r="D182" s="23">
        <f t="shared" si="17"/>
        <v>0</v>
      </c>
    </row>
    <row r="183">
      <c r="A183" s="31" t="s">
        <v>132</v>
      </c>
      <c r="B183" s="58">
        <v>8.0</v>
      </c>
      <c r="C183" s="22"/>
      <c r="D183" s="23">
        <f t="shared" si="17"/>
        <v>0</v>
      </c>
    </row>
    <row r="184">
      <c r="A184" s="48"/>
      <c r="C184" s="2"/>
    </row>
    <row r="185">
      <c r="A185" s="59"/>
      <c r="B185" s="35"/>
      <c r="C185" s="36"/>
      <c r="D185" s="60"/>
    </row>
    <row r="186">
      <c r="A186" s="61"/>
      <c r="C186" s="2"/>
    </row>
    <row r="187">
      <c r="A187" s="61"/>
      <c r="C187" s="2"/>
    </row>
    <row r="188">
      <c r="A188" s="1" t="s">
        <v>133</v>
      </c>
      <c r="B188" s="23"/>
      <c r="C188" s="2"/>
    </row>
    <row r="189">
      <c r="A189" s="14" t="s">
        <v>134</v>
      </c>
      <c r="B189" s="15"/>
      <c r="C189" s="16"/>
      <c r="D189" s="15"/>
    </row>
    <row r="190">
      <c r="A190" s="41" t="s">
        <v>135</v>
      </c>
      <c r="B190" s="18" t="s">
        <v>11</v>
      </c>
      <c r="C190" s="19" t="s">
        <v>12</v>
      </c>
      <c r="D190" s="18" t="s">
        <v>7</v>
      </c>
    </row>
    <row r="191">
      <c r="A191" s="20" t="s">
        <v>136</v>
      </c>
      <c r="B191" s="58">
        <v>40.0</v>
      </c>
      <c r="C191" s="22"/>
      <c r="D191" s="23">
        <f t="shared" ref="D191:D196" si="18">B191*C191</f>
        <v>0</v>
      </c>
    </row>
    <row r="192">
      <c r="A192" s="62" t="s">
        <v>137</v>
      </c>
      <c r="B192" s="58">
        <v>10.0</v>
      </c>
      <c r="C192" s="22"/>
      <c r="D192" s="23">
        <f t="shared" si="18"/>
        <v>0</v>
      </c>
    </row>
    <row r="193">
      <c r="A193" s="31" t="s">
        <v>138</v>
      </c>
      <c r="B193" s="58">
        <v>40.0</v>
      </c>
      <c r="C193" s="22"/>
      <c r="D193" s="23">
        <f t="shared" si="18"/>
        <v>0</v>
      </c>
    </row>
    <row r="194">
      <c r="A194" s="31" t="s">
        <v>139</v>
      </c>
      <c r="B194" s="58">
        <v>40.0</v>
      </c>
      <c r="C194" s="22"/>
      <c r="D194" s="23">
        <f t="shared" si="18"/>
        <v>0</v>
      </c>
    </row>
    <row r="195">
      <c r="A195" s="63" t="s">
        <v>140</v>
      </c>
      <c r="B195" s="30">
        <v>40.0</v>
      </c>
      <c r="C195" s="22"/>
      <c r="D195" s="23">
        <f t="shared" si="18"/>
        <v>0</v>
      </c>
    </row>
    <row r="196">
      <c r="A196" s="64" t="s">
        <v>141</v>
      </c>
      <c r="B196" s="58">
        <v>35.0</v>
      </c>
      <c r="C196" s="22"/>
      <c r="D196" s="23">
        <f t="shared" si="18"/>
        <v>0</v>
      </c>
    </row>
    <row r="197">
      <c r="A197" s="48"/>
      <c r="B197" s="23"/>
      <c r="C197" s="2"/>
    </row>
    <row r="198">
      <c r="A198" s="65" t="s">
        <v>142</v>
      </c>
      <c r="B198" s="66"/>
      <c r="C198" s="4"/>
      <c r="D198" s="66"/>
    </row>
    <row r="199">
      <c r="A199" s="53" t="s">
        <v>143</v>
      </c>
      <c r="B199" s="67" t="s">
        <v>11</v>
      </c>
      <c r="C199" s="68" t="s">
        <v>12</v>
      </c>
      <c r="D199" s="67" t="s">
        <v>7</v>
      </c>
    </row>
    <row r="200">
      <c r="A200" s="20" t="s">
        <v>144</v>
      </c>
      <c r="B200" s="69">
        <v>42.0</v>
      </c>
      <c r="C200" s="70"/>
      <c r="D200" s="71">
        <f>B200*C200</f>
        <v>0</v>
      </c>
    </row>
    <row r="201">
      <c r="A201" s="72"/>
      <c r="B201" s="73"/>
      <c r="C201" s="7"/>
      <c r="D201" s="74"/>
    </row>
    <row r="202">
      <c r="A202" s="75"/>
      <c r="B202" s="6"/>
      <c r="C202" s="7"/>
      <c r="D202" s="6"/>
    </row>
  </sheetData>
  <conditionalFormatting sqref="A1:D1 A10:D202">
    <cfRule type="expression" dxfId="0" priority="1">
      <formula>AND(ISNUMBER($C1), $C1 &gt; 0)</formula>
    </cfRule>
  </conditionalFormatting>
  <dataValidations>
    <dataValidation type="decimal" operator="greaterThanOrEqual" allowBlank="1" showDropDown="1" showInputMessage="1" showErrorMessage="1" prompt="Prix par portion individuelle | Quantité minimale de 20 portions." sqref="C13:C18 C36:C40 C97:C105">
      <formula1>20.0</formula1>
    </dataValidation>
    <dataValidation type="decimal" operator="greaterThanOrEqual" allowBlank="1" showDropDown="1" showInputMessage="1" showErrorMessage="1" prompt="Prix par portion individuelle | Quantité minimale de 30 portions." sqref="C123:C129 C132:C138 C141:C148 C151:C154 C175:C177">
      <formula1>30.0</formula1>
    </dataValidation>
    <dataValidation type="decimal" operator="greaterThanOrEqual" allowBlank="1" showDropDown="1" showInputMessage="1" showErrorMessage="1" prompt="Prix par portion individuelle | Quantité minimale de 50 portions" sqref="C20 C181:C183 C191:C196">
      <formula1>50.0</formula1>
    </dataValidation>
    <dataValidation type="decimal" operator="greaterThanOrEqual" allowBlank="1" showDropDown="1" showInputMessage="1" prompt="Quantité minimale de 35 portions" sqref="C200">
      <formula1>35.0</formula1>
    </dataValidation>
  </dataValidations>
  <printOptions gridLines="1" horizontalCentered="1"/>
  <pageMargins bottom="0.75" footer="0.0" header="0.0" left="0.7" right="0.7" top="0.75"/>
  <pageSetup fitToHeight="0" paperSize="9" cellComments="atEnd" orientation="portrait" pageOrder="overThenDown"/>
  <headerFooter>
    <oddFooter>&amp;L&amp;D     &amp;A&amp;R&amp;P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63"/>
    <col customWidth="1" min="2" max="2" width="24.38"/>
    <col customWidth="1" min="3" max="3" width="33.75"/>
    <col customWidth="1" min="4" max="4" width="34.88"/>
    <col customWidth="1" min="7" max="7" width="19.25"/>
    <col customWidth="1" min="8" max="8" width="22.63"/>
    <col customWidth="1" min="10" max="10" width="31.13"/>
    <col customWidth="1" min="11" max="11" width="30.75"/>
    <col customWidth="1" min="12" max="12" width="35.75"/>
    <col customWidth="1" min="13" max="13" width="100.25"/>
  </cols>
  <sheetData>
    <row r="1">
      <c r="A1" s="76" t="s">
        <v>145</v>
      </c>
      <c r="B1" s="76" t="s">
        <v>146</v>
      </c>
      <c r="C1" s="76" t="s">
        <v>147</v>
      </c>
      <c r="D1" s="76" t="s">
        <v>148</v>
      </c>
      <c r="E1" s="77" t="s">
        <v>149</v>
      </c>
      <c r="F1" s="77" t="s">
        <v>150</v>
      </c>
      <c r="G1" s="78" t="s">
        <v>151</v>
      </c>
      <c r="H1" s="78" t="s">
        <v>152</v>
      </c>
      <c r="I1" s="78"/>
      <c r="J1" s="78" t="s">
        <v>4</v>
      </c>
      <c r="K1" s="78" t="s">
        <v>5</v>
      </c>
      <c r="L1" s="78" t="s">
        <v>153</v>
      </c>
      <c r="M1" s="78" t="s">
        <v>154</v>
      </c>
      <c r="N1" s="77" t="s">
        <v>155</v>
      </c>
      <c r="O1" s="77" t="s">
        <v>156</v>
      </c>
      <c r="P1" s="77" t="s">
        <v>157</v>
      </c>
      <c r="Q1" s="77" t="s">
        <v>158</v>
      </c>
      <c r="R1" s="77" t="s">
        <v>159</v>
      </c>
      <c r="S1" s="77" t="s">
        <v>160</v>
      </c>
      <c r="T1" s="77" t="s">
        <v>161</v>
      </c>
      <c r="U1" s="77" t="s">
        <v>157</v>
      </c>
      <c r="V1" s="77" t="s">
        <v>158</v>
      </c>
      <c r="W1" s="77" t="s">
        <v>159</v>
      </c>
      <c r="X1" s="77" t="s">
        <v>160</v>
      </c>
      <c r="Y1" s="77" t="s">
        <v>161</v>
      </c>
      <c r="Z1" s="78" t="s">
        <v>3</v>
      </c>
      <c r="AA1" s="78" t="s">
        <v>162</v>
      </c>
      <c r="AB1" s="78" t="s">
        <v>163</v>
      </c>
      <c r="AC1" s="78" t="s">
        <v>164</v>
      </c>
      <c r="AD1" s="78" t="s">
        <v>165</v>
      </c>
      <c r="AE1" s="78"/>
      <c r="AF1" s="78"/>
      <c r="AG1" s="78"/>
    </row>
    <row r="2">
      <c r="A2" s="74" t="s">
        <v>166</v>
      </c>
      <c r="B2" s="74" t="s">
        <v>167</v>
      </c>
      <c r="C2" s="74" t="s">
        <v>168</v>
      </c>
      <c r="D2" s="74" t="s">
        <v>169</v>
      </c>
      <c r="E2" s="79">
        <v>395.0</v>
      </c>
      <c r="F2" s="80" t="s">
        <v>170</v>
      </c>
      <c r="G2" s="81" t="s">
        <v>171</v>
      </c>
      <c r="H2" s="82" t="s">
        <v>172</v>
      </c>
      <c r="I2" s="6"/>
      <c r="J2" s="83" t="s">
        <v>173</v>
      </c>
      <c r="K2" s="83" t="s">
        <v>174</v>
      </c>
      <c r="L2" s="84" t="s">
        <v>175</v>
      </c>
      <c r="M2" s="74" t="s">
        <v>176</v>
      </c>
      <c r="N2" s="85">
        <v>4000.0</v>
      </c>
      <c r="O2" s="86" t="s">
        <v>177</v>
      </c>
      <c r="P2" s="87" t="s">
        <v>178</v>
      </c>
      <c r="Q2" s="87" t="s">
        <v>179</v>
      </c>
      <c r="R2" s="87" t="s">
        <v>180</v>
      </c>
      <c r="S2" s="86" t="s">
        <v>181</v>
      </c>
      <c r="T2" s="6"/>
      <c r="U2" s="86" t="s">
        <v>182</v>
      </c>
      <c r="V2" s="86" t="s">
        <v>183</v>
      </c>
      <c r="W2" s="86" t="s">
        <v>184</v>
      </c>
      <c r="X2" s="86" t="s">
        <v>185</v>
      </c>
      <c r="Z2" s="6" t="s">
        <v>186</v>
      </c>
      <c r="AA2" s="88" t="s">
        <v>171</v>
      </c>
      <c r="AB2" s="89" t="s">
        <v>172</v>
      </c>
      <c r="AC2" s="90" t="s">
        <v>173</v>
      </c>
      <c r="AD2" s="90" t="s">
        <v>174</v>
      </c>
      <c r="AE2" s="6"/>
      <c r="AF2" s="6"/>
      <c r="AG2" s="6"/>
    </row>
    <row r="3">
      <c r="A3" s="74" t="s">
        <v>187</v>
      </c>
      <c r="B3" s="74" t="s">
        <v>188</v>
      </c>
      <c r="C3" s="74" t="s">
        <v>189</v>
      </c>
      <c r="D3" s="74" t="s">
        <v>190</v>
      </c>
      <c r="E3" s="79">
        <v>250.0</v>
      </c>
      <c r="F3" s="80" t="s">
        <v>170</v>
      </c>
      <c r="G3" s="81" t="s">
        <v>171</v>
      </c>
      <c r="H3" s="82" t="s">
        <v>172</v>
      </c>
      <c r="I3" s="6"/>
      <c r="J3" s="83" t="s">
        <v>173</v>
      </c>
      <c r="K3" s="83" t="s">
        <v>174</v>
      </c>
      <c r="L3" s="84" t="s">
        <v>175</v>
      </c>
      <c r="M3" s="74" t="s">
        <v>176</v>
      </c>
      <c r="N3" s="85">
        <v>2000.0</v>
      </c>
      <c r="O3" s="86" t="s">
        <v>191</v>
      </c>
      <c r="P3" s="87" t="s">
        <v>178</v>
      </c>
      <c r="Q3" s="44" t="s">
        <v>192</v>
      </c>
      <c r="R3" s="74" t="s">
        <v>193</v>
      </c>
      <c r="S3" s="74" t="s">
        <v>194</v>
      </c>
      <c r="T3" s="74" t="s">
        <v>195</v>
      </c>
      <c r="U3" s="86" t="s">
        <v>182</v>
      </c>
      <c r="V3" s="44" t="s">
        <v>192</v>
      </c>
      <c r="W3" s="74" t="s">
        <v>193</v>
      </c>
      <c r="X3" s="74" t="s">
        <v>194</v>
      </c>
      <c r="Y3" s="86" t="s">
        <v>185</v>
      </c>
      <c r="Z3" s="6" t="s">
        <v>196</v>
      </c>
      <c r="AA3" s="6" t="s">
        <v>197</v>
      </c>
      <c r="AB3" s="6" t="s">
        <v>198</v>
      </c>
      <c r="AC3" s="90" t="s">
        <v>199</v>
      </c>
      <c r="AD3" s="90" t="s">
        <v>200</v>
      </c>
      <c r="AE3" s="6"/>
      <c r="AF3" s="6"/>
      <c r="AG3" s="6"/>
    </row>
    <row r="4">
      <c r="A4" s="74" t="s">
        <v>201</v>
      </c>
      <c r="B4" s="74" t="s">
        <v>202</v>
      </c>
      <c r="C4" s="74" t="s">
        <v>203</v>
      </c>
      <c r="D4" s="74" t="s">
        <v>204</v>
      </c>
      <c r="E4" s="79">
        <v>150.0</v>
      </c>
      <c r="F4" s="80" t="s">
        <v>170</v>
      </c>
      <c r="G4" s="81" t="s">
        <v>171</v>
      </c>
      <c r="H4" s="82" t="s">
        <v>172</v>
      </c>
      <c r="I4" s="6"/>
      <c r="J4" s="83" t="s">
        <v>173</v>
      </c>
      <c r="K4" s="83" t="s">
        <v>174</v>
      </c>
      <c r="L4" s="84" t="s">
        <v>175</v>
      </c>
      <c r="M4" s="74" t="s">
        <v>176</v>
      </c>
      <c r="N4" s="85">
        <v>1500.0</v>
      </c>
      <c r="O4" s="86" t="s">
        <v>205</v>
      </c>
      <c r="P4" s="6"/>
      <c r="Q4" s="6"/>
      <c r="R4" s="6"/>
      <c r="S4" s="6"/>
      <c r="T4" s="6"/>
      <c r="U4" s="6"/>
      <c r="V4" s="6"/>
      <c r="W4" s="6"/>
      <c r="X4" s="6"/>
      <c r="Y4" s="6"/>
      <c r="Z4" s="6" t="s">
        <v>196</v>
      </c>
      <c r="AA4" s="6" t="s">
        <v>197</v>
      </c>
      <c r="AB4" s="6" t="s">
        <v>198</v>
      </c>
      <c r="AC4" s="90" t="s">
        <v>199</v>
      </c>
      <c r="AD4" s="90" t="s">
        <v>200</v>
      </c>
      <c r="AE4" s="6"/>
      <c r="AF4" s="6"/>
      <c r="AG4" s="6"/>
    </row>
    <row r="5">
      <c r="A5" s="74" t="s">
        <v>206</v>
      </c>
      <c r="B5" s="74" t="s">
        <v>207</v>
      </c>
      <c r="C5" s="74" t="s">
        <v>203</v>
      </c>
      <c r="D5" s="74" t="s">
        <v>208</v>
      </c>
      <c r="E5" s="79">
        <v>150.0</v>
      </c>
      <c r="F5" s="80" t="s">
        <v>170</v>
      </c>
      <c r="G5" s="81" t="s">
        <v>171</v>
      </c>
      <c r="H5" s="82" t="s">
        <v>172</v>
      </c>
      <c r="I5" s="6"/>
      <c r="J5" s="83" t="s">
        <v>173</v>
      </c>
      <c r="K5" s="83" t="s">
        <v>174</v>
      </c>
      <c r="L5" s="84" t="s">
        <v>175</v>
      </c>
      <c r="M5" s="74" t="s">
        <v>176</v>
      </c>
      <c r="N5" s="85">
        <v>500.0</v>
      </c>
      <c r="O5" s="86" t="s">
        <v>209</v>
      </c>
      <c r="P5" s="6"/>
      <c r="Q5" s="6"/>
      <c r="R5" s="6"/>
      <c r="S5" s="6"/>
      <c r="T5" s="6"/>
      <c r="U5" s="6"/>
      <c r="V5" s="6"/>
      <c r="W5" s="6"/>
      <c r="X5" s="6"/>
      <c r="Y5" s="6"/>
      <c r="Z5" s="6" t="s">
        <v>196</v>
      </c>
      <c r="AA5" s="6" t="s">
        <v>197</v>
      </c>
      <c r="AB5" s="6" t="s">
        <v>198</v>
      </c>
      <c r="AC5" s="90" t="s">
        <v>199</v>
      </c>
      <c r="AD5" s="90" t="s">
        <v>200</v>
      </c>
      <c r="AE5" s="6"/>
      <c r="AF5" s="6"/>
      <c r="AG5" s="6"/>
    </row>
    <row r="6">
      <c r="A6" s="74" t="s">
        <v>210</v>
      </c>
      <c r="B6" s="74" t="s">
        <v>211</v>
      </c>
      <c r="C6" s="74" t="s">
        <v>203</v>
      </c>
      <c r="D6" s="74" t="s">
        <v>212</v>
      </c>
      <c r="E6" s="79">
        <v>50.0</v>
      </c>
      <c r="F6" s="80" t="s">
        <v>170</v>
      </c>
      <c r="G6" s="81" t="s">
        <v>171</v>
      </c>
      <c r="H6" s="82" t="s">
        <v>172</v>
      </c>
      <c r="I6" s="6"/>
      <c r="J6" s="83" t="s">
        <v>173</v>
      </c>
      <c r="K6" s="83" t="s">
        <v>174</v>
      </c>
      <c r="L6" s="84" t="s">
        <v>175</v>
      </c>
      <c r="M6" s="74" t="s">
        <v>176</v>
      </c>
      <c r="N6" s="85">
        <v>300.0</v>
      </c>
      <c r="O6" s="86" t="s">
        <v>213</v>
      </c>
      <c r="P6" s="6"/>
      <c r="Q6" s="6"/>
      <c r="R6" s="6"/>
      <c r="S6" s="6"/>
      <c r="T6" s="6"/>
      <c r="U6" s="6"/>
      <c r="V6" s="6"/>
      <c r="W6" s="6"/>
      <c r="X6" s="6"/>
      <c r="Y6" s="6"/>
      <c r="Z6" s="6" t="s">
        <v>196</v>
      </c>
      <c r="AA6" s="6" t="s">
        <v>197</v>
      </c>
      <c r="AB6" s="6" t="s">
        <v>198</v>
      </c>
      <c r="AC6" s="90" t="s">
        <v>199</v>
      </c>
      <c r="AD6" s="90" t="s">
        <v>200</v>
      </c>
      <c r="AE6" s="6"/>
      <c r="AF6" s="6"/>
      <c r="AG6" s="6"/>
    </row>
    <row r="7">
      <c r="A7" s="86" t="s">
        <v>196</v>
      </c>
      <c r="B7" s="86" t="s">
        <v>197</v>
      </c>
      <c r="C7" s="86" t="s">
        <v>198</v>
      </c>
      <c r="D7" s="74"/>
      <c r="E7" s="74"/>
      <c r="F7" s="86" t="s">
        <v>196</v>
      </c>
      <c r="G7" s="86" t="s">
        <v>197</v>
      </c>
      <c r="H7" s="86" t="s">
        <v>198</v>
      </c>
      <c r="I7" s="6"/>
      <c r="J7" s="84" t="s">
        <v>199</v>
      </c>
      <c r="K7" s="84" t="s">
        <v>200</v>
      </c>
      <c r="L7" s="74"/>
      <c r="M7" s="74"/>
      <c r="N7" s="73"/>
      <c r="O7" s="86" t="s">
        <v>214</v>
      </c>
      <c r="P7" s="6"/>
      <c r="Q7" s="6"/>
      <c r="R7" s="6"/>
      <c r="S7" s="6"/>
      <c r="T7" s="6"/>
      <c r="U7" s="6"/>
      <c r="V7" s="6"/>
      <c r="W7" s="6"/>
      <c r="X7" s="6"/>
      <c r="Y7" s="6"/>
      <c r="Z7" s="6" t="s">
        <v>196</v>
      </c>
      <c r="AA7" s="6" t="s">
        <v>197</v>
      </c>
      <c r="AB7" s="6" t="s">
        <v>198</v>
      </c>
      <c r="AC7" s="90" t="s">
        <v>199</v>
      </c>
      <c r="AD7" s="90" t="s">
        <v>200</v>
      </c>
      <c r="AE7" s="6"/>
      <c r="AF7" s="6"/>
      <c r="AG7" s="6"/>
    </row>
    <row r="8">
      <c r="A8" s="91" t="s">
        <v>215</v>
      </c>
      <c r="B8" s="91"/>
      <c r="C8" s="91"/>
      <c r="D8" s="91"/>
      <c r="E8" s="91"/>
      <c r="F8" s="91"/>
      <c r="G8" s="91"/>
      <c r="H8" s="91"/>
      <c r="I8" s="92"/>
      <c r="J8" s="91"/>
      <c r="K8" s="91"/>
      <c r="L8" s="91"/>
      <c r="M8" s="91"/>
      <c r="N8" s="93"/>
      <c r="O8" s="92"/>
      <c r="P8" s="92"/>
      <c r="Q8" s="92"/>
      <c r="R8" s="92"/>
      <c r="S8" s="92"/>
      <c r="T8" s="92"/>
      <c r="U8" s="92"/>
      <c r="V8" s="92"/>
      <c r="W8" s="92"/>
      <c r="X8" s="92"/>
      <c r="Y8" s="92"/>
      <c r="Z8" s="92"/>
      <c r="AA8" s="92"/>
      <c r="AB8" s="92"/>
      <c r="AC8" s="92"/>
      <c r="AD8" s="92"/>
      <c r="AE8" s="92"/>
      <c r="AF8" s="92"/>
      <c r="AG8" s="92"/>
    </row>
    <row r="9">
      <c r="A9" s="44" t="s">
        <v>216</v>
      </c>
      <c r="B9" s="44" t="s">
        <v>167</v>
      </c>
      <c r="C9" s="44" t="s">
        <v>168</v>
      </c>
      <c r="D9" s="44" t="s">
        <v>169</v>
      </c>
      <c r="E9" s="94">
        <v>395.0</v>
      </c>
      <c r="F9" s="95" t="s">
        <v>217</v>
      </c>
      <c r="G9" s="81" t="s">
        <v>218</v>
      </c>
      <c r="H9" s="81" t="s">
        <v>219</v>
      </c>
      <c r="I9" s="89"/>
      <c r="J9" s="96" t="s">
        <v>220</v>
      </c>
      <c r="K9" s="97" t="s">
        <v>221</v>
      </c>
      <c r="L9" s="96" t="s">
        <v>222</v>
      </c>
      <c r="M9" s="44" t="s">
        <v>223</v>
      </c>
      <c r="N9" s="85">
        <v>4000.0</v>
      </c>
      <c r="O9" s="86" t="s">
        <v>177</v>
      </c>
    </row>
    <row r="10">
      <c r="A10" s="44" t="s">
        <v>224</v>
      </c>
      <c r="B10" s="44" t="s">
        <v>188</v>
      </c>
      <c r="C10" s="44" t="s">
        <v>189</v>
      </c>
      <c r="D10" s="44" t="s">
        <v>190</v>
      </c>
      <c r="E10" s="86">
        <v>250.0</v>
      </c>
      <c r="F10" s="81" t="s">
        <v>225</v>
      </c>
      <c r="G10" s="81" t="s">
        <v>218</v>
      </c>
      <c r="H10" s="81" t="s">
        <v>219</v>
      </c>
      <c r="I10" s="81"/>
      <c r="J10" s="81" t="s">
        <v>226</v>
      </c>
      <c r="K10" s="81" t="s">
        <v>227</v>
      </c>
      <c r="L10" s="98" t="s">
        <v>228</v>
      </c>
      <c r="M10" s="98" t="s">
        <v>229</v>
      </c>
      <c r="N10" s="85">
        <v>2000.0</v>
      </c>
      <c r="O10" s="86" t="s">
        <v>191</v>
      </c>
    </row>
    <row r="11">
      <c r="A11" s="44" t="s">
        <v>230</v>
      </c>
      <c r="B11" s="44" t="s">
        <v>202</v>
      </c>
      <c r="C11" s="44" t="s">
        <v>203</v>
      </c>
      <c r="D11" s="44" t="s">
        <v>204</v>
      </c>
      <c r="E11" s="44">
        <v>150.0</v>
      </c>
      <c r="F11" s="81" t="s">
        <v>225</v>
      </c>
      <c r="G11" s="81" t="s">
        <v>218</v>
      </c>
      <c r="H11" s="81" t="s">
        <v>219</v>
      </c>
      <c r="I11" s="81"/>
      <c r="J11" s="81" t="s">
        <v>226</v>
      </c>
      <c r="K11" s="81" t="s">
        <v>227</v>
      </c>
      <c r="L11" s="98" t="s">
        <v>228</v>
      </c>
      <c r="M11" s="98" t="s">
        <v>229</v>
      </c>
      <c r="N11" s="85">
        <v>1500.0</v>
      </c>
      <c r="O11" s="86" t="s">
        <v>205</v>
      </c>
    </row>
    <row r="12">
      <c r="A12" s="44" t="s">
        <v>231</v>
      </c>
      <c r="B12" s="44" t="s">
        <v>207</v>
      </c>
      <c r="C12" s="44" t="s">
        <v>203</v>
      </c>
      <c r="D12" s="44" t="s">
        <v>208</v>
      </c>
      <c r="E12" s="44">
        <v>150.0</v>
      </c>
      <c r="F12" s="81" t="s">
        <v>225</v>
      </c>
      <c r="G12" s="81" t="s">
        <v>218</v>
      </c>
      <c r="H12" s="81" t="s">
        <v>219</v>
      </c>
      <c r="I12" s="81"/>
      <c r="J12" s="81" t="s">
        <v>226</v>
      </c>
      <c r="K12" s="81" t="s">
        <v>227</v>
      </c>
      <c r="L12" s="98" t="s">
        <v>228</v>
      </c>
      <c r="M12" s="98" t="s">
        <v>229</v>
      </c>
      <c r="N12" s="85">
        <v>500.0</v>
      </c>
      <c r="O12" s="86" t="s">
        <v>209</v>
      </c>
    </row>
    <row r="13">
      <c r="A13" s="44" t="s">
        <v>232</v>
      </c>
      <c r="B13" s="44" t="s">
        <v>211</v>
      </c>
      <c r="C13" s="44" t="s">
        <v>203</v>
      </c>
      <c r="D13" s="44" t="s">
        <v>212</v>
      </c>
      <c r="E13" s="44">
        <v>50.0</v>
      </c>
      <c r="F13" s="81" t="s">
        <v>225</v>
      </c>
      <c r="G13" s="81" t="s">
        <v>218</v>
      </c>
      <c r="H13" s="81" t="s">
        <v>219</v>
      </c>
      <c r="I13" s="81"/>
      <c r="J13" s="81" t="s">
        <v>226</v>
      </c>
      <c r="K13" s="81" t="s">
        <v>227</v>
      </c>
      <c r="L13" s="98" t="s">
        <v>228</v>
      </c>
      <c r="M13" s="98" t="s">
        <v>229</v>
      </c>
      <c r="N13" s="85">
        <v>300.0</v>
      </c>
      <c r="O13" s="86" t="s">
        <v>213</v>
      </c>
    </row>
    <row r="14">
      <c r="A14" s="44">
        <v>1.0</v>
      </c>
      <c r="B14" s="44">
        <v>2.0</v>
      </c>
      <c r="C14" s="44">
        <v>3.0</v>
      </c>
      <c r="D14" s="44">
        <v>4.0</v>
      </c>
      <c r="E14" s="44">
        <v>5.0</v>
      </c>
      <c r="F14" s="44">
        <v>6.0</v>
      </c>
      <c r="G14" s="44">
        <v>7.0</v>
      </c>
      <c r="H14" s="44">
        <v>8.0</v>
      </c>
      <c r="I14" s="44">
        <v>9.0</v>
      </c>
      <c r="J14" s="44">
        <v>10.0</v>
      </c>
      <c r="K14" s="44">
        <v>11.0</v>
      </c>
      <c r="L14" s="44">
        <v>12.0</v>
      </c>
      <c r="M14" s="44">
        <v>13.0</v>
      </c>
      <c r="N14" s="44">
        <v>14.0</v>
      </c>
      <c r="O14" s="44">
        <v>15.0</v>
      </c>
      <c r="P14" s="44">
        <v>16.0</v>
      </c>
      <c r="Q14" s="44">
        <v>17.0</v>
      </c>
      <c r="R14" s="44">
        <v>18.0</v>
      </c>
      <c r="S14" s="44">
        <v>19.0</v>
      </c>
      <c r="T14" s="44">
        <v>20.0</v>
      </c>
      <c r="U14" s="44">
        <v>21.0</v>
      </c>
      <c r="V14" s="44">
        <v>22.0</v>
      </c>
      <c r="W14" s="44">
        <v>23.0</v>
      </c>
      <c r="X14" s="44">
        <v>24.0</v>
      </c>
      <c r="Y14" s="44">
        <v>25.0</v>
      </c>
      <c r="Z14" s="44">
        <v>26.0</v>
      </c>
      <c r="AA14" s="44">
        <v>27.0</v>
      </c>
      <c r="AB14" s="44">
        <v>28.0</v>
      </c>
      <c r="AC14" s="44">
        <v>29.0</v>
      </c>
      <c r="AD14" s="44">
        <v>30.0</v>
      </c>
      <c r="AE14" s="44">
        <v>31.0</v>
      </c>
      <c r="AF14" s="44">
        <v>32.0</v>
      </c>
      <c r="AG14" s="44">
        <v>33.0</v>
      </c>
    </row>
    <row r="16">
      <c r="A16" s="6"/>
    </row>
    <row r="17">
      <c r="A17" s="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3.0"/>
  </cols>
  <sheetData>
    <row r="5">
      <c r="A5" s="44" t="s">
        <v>233</v>
      </c>
      <c r="B5" s="44" t="s">
        <v>234</v>
      </c>
      <c r="D5" s="44" t="s">
        <v>235</v>
      </c>
    </row>
    <row r="6">
      <c r="A6" s="44" t="s">
        <v>236</v>
      </c>
      <c r="B6" s="44" t="s">
        <v>237</v>
      </c>
      <c r="D6" s="44" t="s">
        <v>238</v>
      </c>
    </row>
    <row r="7">
      <c r="A7" s="44" t="s">
        <v>239</v>
      </c>
      <c r="B7" s="44" t="s">
        <v>237</v>
      </c>
    </row>
    <row r="8">
      <c r="A8" s="44" t="s">
        <v>240</v>
      </c>
      <c r="B8" s="44" t="s">
        <v>237</v>
      </c>
    </row>
    <row r="9">
      <c r="A9" s="44" t="s">
        <v>241</v>
      </c>
      <c r="B9" s="44" t="s">
        <v>237</v>
      </c>
    </row>
    <row r="10">
      <c r="A10" s="44" t="s">
        <v>242</v>
      </c>
      <c r="B10" s="44" t="s">
        <v>237</v>
      </c>
    </row>
    <row r="11">
      <c r="A11" s="44" t="s">
        <v>243</v>
      </c>
      <c r="B11" s="44" t="s">
        <v>244</v>
      </c>
    </row>
    <row r="12">
      <c r="A12" s="44" t="s">
        <v>245</v>
      </c>
      <c r="B12" s="44" t="s">
        <v>244</v>
      </c>
    </row>
    <row r="15">
      <c r="C15" s="44" t="s">
        <v>246</v>
      </c>
      <c r="D15" s="44" t="s">
        <v>247</v>
      </c>
      <c r="E15" s="44" t="s">
        <v>248</v>
      </c>
      <c r="F15" s="44" t="s">
        <v>249</v>
      </c>
      <c r="G15" s="44" t="s">
        <v>250</v>
      </c>
      <c r="H15" s="44" t="s">
        <v>251</v>
      </c>
      <c r="I15" s="44" t="s">
        <v>252</v>
      </c>
      <c r="J15" s="44" t="s">
        <v>253</v>
      </c>
      <c r="K15" s="44" t="s">
        <v>248</v>
      </c>
    </row>
    <row r="16">
      <c r="C16" s="44"/>
      <c r="E16" s="44"/>
      <c r="F16" s="44"/>
      <c r="G16" s="44"/>
      <c r="K16" s="44" t="s">
        <v>254</v>
      </c>
    </row>
    <row r="17">
      <c r="B17" s="44">
        <v>118.0</v>
      </c>
      <c r="F17" s="44" t="s">
        <v>255</v>
      </c>
      <c r="G17" s="44" t="s">
        <v>256</v>
      </c>
      <c r="K17" s="44" t="s">
        <v>254</v>
      </c>
    </row>
    <row r="19">
      <c r="B19" s="44">
        <v>118.0</v>
      </c>
      <c r="D19" s="44" t="s">
        <v>257</v>
      </c>
      <c r="E19" s="44" t="s">
        <v>258</v>
      </c>
      <c r="F19" s="44" t="s">
        <v>255</v>
      </c>
      <c r="I19" s="44" t="s">
        <v>259</v>
      </c>
      <c r="K19" s="44" t="s">
        <v>254</v>
      </c>
    </row>
    <row r="20">
      <c r="A20" s="44" t="s">
        <v>206</v>
      </c>
      <c r="B20" s="44">
        <v>118.0</v>
      </c>
      <c r="C20" s="99"/>
      <c r="D20" s="44" t="s">
        <v>257</v>
      </c>
      <c r="E20" s="44" t="s">
        <v>258</v>
      </c>
      <c r="F20" s="44" t="s">
        <v>255</v>
      </c>
      <c r="J20" s="44" t="s">
        <v>260</v>
      </c>
      <c r="K20" s="44" t="s">
        <v>254</v>
      </c>
    </row>
    <row r="21">
      <c r="A21" s="44" t="s">
        <v>210</v>
      </c>
      <c r="B21" s="44" t="s">
        <v>261</v>
      </c>
      <c r="C21" s="100"/>
    </row>
    <row r="22">
      <c r="C22" s="100"/>
    </row>
    <row r="23">
      <c r="C23" s="100">
        <f>118-313</f>
        <v>-195</v>
      </c>
      <c r="E23" s="101">
        <f>554-559</f>
        <v>-5</v>
      </c>
    </row>
    <row r="24">
      <c r="C24" s="100"/>
    </row>
    <row r="25">
      <c r="C25" s="100"/>
    </row>
    <row r="26">
      <c r="C26" s="100"/>
    </row>
    <row r="28">
      <c r="A28" s="102" t="s">
        <v>262</v>
      </c>
    </row>
    <row r="29">
      <c r="A29" s="103" t="s">
        <v>263</v>
      </c>
    </row>
    <row r="30">
      <c r="A30" s="103" t="s">
        <v>264</v>
      </c>
    </row>
    <row r="31">
      <c r="A31" s="103" t="s">
        <v>265</v>
      </c>
    </row>
    <row r="32">
      <c r="A32" s="103" t="s">
        <v>266</v>
      </c>
    </row>
    <row r="33">
      <c r="A33" s="102" t="s">
        <v>267</v>
      </c>
    </row>
    <row r="34">
      <c r="A34" s="103" t="s">
        <v>268</v>
      </c>
    </row>
    <row r="35">
      <c r="A35" s="103" t="s">
        <v>269</v>
      </c>
      <c r="B35" s="44" t="s">
        <v>270</v>
      </c>
      <c r="C35" s="44">
        <v>118.0</v>
      </c>
      <c r="D35" s="44">
        <v>704.0</v>
      </c>
    </row>
    <row r="36">
      <c r="A36" s="103" t="s">
        <v>271</v>
      </c>
    </row>
    <row r="37">
      <c r="A37" s="102" t="s">
        <v>272</v>
      </c>
    </row>
    <row r="38">
      <c r="A38" s="103" t="s">
        <v>273</v>
      </c>
      <c r="B38" s="44" t="s">
        <v>166</v>
      </c>
    </row>
    <row r="39">
      <c r="A39" s="103" t="s">
        <v>274</v>
      </c>
      <c r="B39" s="44" t="s">
        <v>3</v>
      </c>
      <c r="C39" s="44">
        <v>118.0</v>
      </c>
      <c r="D39" s="44">
        <v>313.0</v>
      </c>
    </row>
    <row r="40">
      <c r="A40" s="103" t="s">
        <v>275</v>
      </c>
      <c r="B40" s="44" t="s">
        <v>248</v>
      </c>
      <c r="C40" s="44">
        <v>554.0</v>
      </c>
      <c r="D40" s="44">
        <v>559.0</v>
      </c>
    </row>
    <row r="41">
      <c r="A41" s="103" t="s">
        <v>276</v>
      </c>
      <c r="B41" s="44" t="s">
        <v>249</v>
      </c>
      <c r="C41" s="44">
        <v>560.0</v>
      </c>
      <c r="D41" s="44">
        <v>596.0</v>
      </c>
    </row>
    <row r="42">
      <c r="A42" s="103" t="s">
        <v>277</v>
      </c>
      <c r="B42" s="44" t="s">
        <v>248</v>
      </c>
      <c r="C42" s="44">
        <v>701.0</v>
      </c>
      <c r="D42" s="44">
        <v>704.0</v>
      </c>
    </row>
    <row r="43">
      <c r="A43" s="104"/>
    </row>
    <row r="44">
      <c r="A44" s="102" t="s">
        <v>278</v>
      </c>
      <c r="B44" s="44" t="s">
        <v>187</v>
      </c>
    </row>
    <row r="45">
      <c r="A45" s="103" t="s">
        <v>279</v>
      </c>
      <c r="B45" s="44" t="s">
        <v>3</v>
      </c>
      <c r="C45" s="44">
        <v>118.0</v>
      </c>
    </row>
    <row r="46">
      <c r="A46" s="103" t="s">
        <v>280</v>
      </c>
      <c r="B46" s="44" t="s">
        <v>3</v>
      </c>
      <c r="C46" s="44">
        <v>314.0</v>
      </c>
      <c r="D46" s="44">
        <v>559.0</v>
      </c>
    </row>
    <row r="47">
      <c r="A47" s="103" t="s">
        <v>281</v>
      </c>
      <c r="B47" s="44" t="s">
        <v>249</v>
      </c>
      <c r="C47" s="44">
        <v>597.0</v>
      </c>
      <c r="D47" s="44">
        <v>637.0</v>
      </c>
    </row>
    <row r="48">
      <c r="A48" s="103" t="s">
        <v>277</v>
      </c>
      <c r="B48" s="44" t="s">
        <v>248</v>
      </c>
      <c r="C48" s="44">
        <v>701.0</v>
      </c>
      <c r="D48" s="44">
        <v>704.0</v>
      </c>
    </row>
    <row r="49">
      <c r="A49" s="104"/>
    </row>
    <row r="50">
      <c r="A50" s="102" t="s">
        <v>282</v>
      </c>
      <c r="B50" s="44" t="s">
        <v>201</v>
      </c>
    </row>
    <row r="51">
      <c r="A51" s="103" t="s">
        <v>283</v>
      </c>
      <c r="B51" s="44" t="s">
        <v>3</v>
      </c>
      <c r="C51" s="44">
        <v>118.0</v>
      </c>
    </row>
    <row r="52">
      <c r="A52" s="103" t="s">
        <v>280</v>
      </c>
      <c r="B52" s="44" t="s">
        <v>3</v>
      </c>
      <c r="C52" s="44">
        <v>314.0</v>
      </c>
      <c r="D52" s="44">
        <v>559.0</v>
      </c>
    </row>
    <row r="53">
      <c r="A53" s="103" t="s">
        <v>284</v>
      </c>
      <c r="B53" s="44" t="s">
        <v>249</v>
      </c>
      <c r="C53" s="44">
        <v>638.0</v>
      </c>
      <c r="D53" s="44">
        <v>674.0</v>
      </c>
    </row>
    <row r="54">
      <c r="A54" s="103" t="s">
        <v>277</v>
      </c>
      <c r="B54" s="44" t="s">
        <v>248</v>
      </c>
      <c r="C54" s="44">
        <v>701.0</v>
      </c>
      <c r="D54" s="44">
        <v>704.0</v>
      </c>
    </row>
    <row r="55">
      <c r="A55" s="104"/>
    </row>
    <row r="56">
      <c r="A56" s="102" t="s">
        <v>285</v>
      </c>
      <c r="B56" s="44" t="s">
        <v>206</v>
      </c>
    </row>
    <row r="57">
      <c r="A57" s="103" t="s">
        <v>286</v>
      </c>
      <c r="B57" s="44" t="s">
        <v>3</v>
      </c>
      <c r="C57" s="44">
        <v>118.0</v>
      </c>
    </row>
    <row r="58">
      <c r="A58" s="103" t="s">
        <v>280</v>
      </c>
      <c r="B58" s="44" t="s">
        <v>3</v>
      </c>
      <c r="C58" s="44">
        <v>314.0</v>
      </c>
      <c r="D58" s="44">
        <v>559.0</v>
      </c>
    </row>
    <row r="59">
      <c r="A59" s="103" t="s">
        <v>287</v>
      </c>
      <c r="B59" s="44" t="s">
        <v>249</v>
      </c>
      <c r="C59" s="44">
        <v>675.0</v>
      </c>
      <c r="D59" s="44">
        <v>700.0</v>
      </c>
    </row>
    <row r="60">
      <c r="A60" s="103" t="s">
        <v>277</v>
      </c>
      <c r="B60" s="44" t="s">
        <v>248</v>
      </c>
      <c r="C60" s="44">
        <v>701.0</v>
      </c>
      <c r="D60" s="44">
        <v>704.0</v>
      </c>
    </row>
    <row r="61">
      <c r="A61" s="104"/>
    </row>
    <row r="62">
      <c r="A62" s="102" t="s">
        <v>288</v>
      </c>
    </row>
    <row r="63">
      <c r="A63" s="103" t="s">
        <v>289</v>
      </c>
    </row>
    <row r="64">
      <c r="A64" s="103" t="s">
        <v>290</v>
      </c>
    </row>
    <row r="65">
      <c r="A65" s="102" t="s">
        <v>291</v>
      </c>
    </row>
    <row r="66">
      <c r="A66" s="102" t="s">
        <v>291</v>
      </c>
    </row>
  </sheetData>
  <drawing r:id="rId1"/>
</worksheet>
</file>